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827"/>
  <workbookPr filterPrivacy="1" defaultThemeVersion="124226"/>
  <bookViews>
    <workbookView xWindow="65416" yWindow="65416" windowWidth="29040" windowHeight="15840" tabRatio="446" activeTab="0"/>
  </bookViews>
  <sheets>
    <sheet name="Rozpočet" sheetId="4" r:id="rId1"/>
  </sheets>
  <definedNames>
    <definedName name="_xlnm.Print_Area" localSheetId="0">'Rozpočet'!$A$1:$G$33</definedName>
  </definedNames>
  <calcPr calcId="191029"/>
  <extLst/>
</workbook>
</file>

<file path=xl/sharedStrings.xml><?xml version="1.0" encoding="utf-8"?>
<sst xmlns="http://schemas.openxmlformats.org/spreadsheetml/2006/main" count="23" uniqueCount="23">
  <si>
    <t>Počet hod</t>
  </si>
  <si>
    <t>DPH 21%</t>
  </si>
  <si>
    <t>Cena celkem bez DPH</t>
  </si>
  <si>
    <t>Cena celkem včetně DPH</t>
  </si>
  <si>
    <t>Cena (Kč)</t>
  </si>
  <si>
    <t>Jedn. cena (Kč/hod)</t>
  </si>
  <si>
    <t>A. PRŮVODNÍ ZPRÁVA</t>
  </si>
  <si>
    <t>Pozn.:</t>
  </si>
  <si>
    <t>Popis</t>
  </si>
  <si>
    <t>B. VÝKRESY</t>
  </si>
  <si>
    <t>C. SOUVISÍCÍ DOKUMENTACE</t>
  </si>
  <si>
    <r>
      <t xml:space="preserve">Napojení silnice II/312 na D35 MÚK Vysoké Mýto-západ
</t>
    </r>
    <r>
      <rPr>
        <sz val="12"/>
        <rFont val="Calibri"/>
        <family val="2"/>
        <scheme val="minor"/>
      </rPr>
      <t>Technická studie</t>
    </r>
  </si>
  <si>
    <t>B.1 - Přenesení ÚP do podkladu</t>
  </si>
  <si>
    <t>C.1 - Dopravní inženýrství - kapacitní posouzení</t>
  </si>
  <si>
    <t>C.3 - Posouzení trasy z hlediska ŽP, požadavky EIA</t>
  </si>
  <si>
    <t>C.2 - Posouzení trasy z hlediska ZPF, PUPFL</t>
  </si>
  <si>
    <t>B.3 - Komunikace vč. návrhu trasy</t>
  </si>
  <si>
    <t>B.4 - Mosty</t>
  </si>
  <si>
    <t>B.2 - Zjištění a přenesení rozhodujících IS</t>
  </si>
  <si>
    <t>C.4 - Zábory - počty dotčených LV</t>
  </si>
  <si>
    <t>C.5 - Odhad nákladů</t>
  </si>
  <si>
    <t>D. DOKLADY včetně projednání</t>
  </si>
  <si>
    <t>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</si>
</sst>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  <font>
      <b/>
      <sz val="16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thin"/>
      <top style="thin"/>
      <bottom style="thin"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double"/>
      <right style="thin"/>
      <top style="thin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thin"/>
      <bottom style="thin"/>
    </border>
    <border>
      <left style="double"/>
      <right style="thin"/>
      <top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/>
      <right style="double"/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</cellStyleXfs>
  <cellXfs count="5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4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wrapText="1" indent="1"/>
    </xf>
    <xf numFmtId="3" fontId="1" fillId="2" borderId="15" xfId="0" applyNumberFormat="1" applyFont="1" applyFill="1" applyBorder="1" applyAlignment="1">
      <alignment horizontal="right" vertical="center" indent="1"/>
    </xf>
    <xf numFmtId="0" fontId="1" fillId="0" borderId="12" xfId="0" applyFont="1" applyBorder="1" applyAlignment="1">
      <alignment horizontal="left" wrapText="1" indent="2"/>
    </xf>
    <xf numFmtId="0" fontId="2" fillId="0" borderId="12" xfId="0" applyFont="1" applyFill="1" applyBorder="1" applyAlignment="1">
      <alignment horizontal="left" wrapText="1" indent="1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wrapText="1" indent="1"/>
    </xf>
    <xf numFmtId="0" fontId="1" fillId="0" borderId="0" xfId="20" applyFont="1" applyAlignment="1">
      <alignment horizontal="left" wrapText="1"/>
      <protection/>
    </xf>
    <xf numFmtId="14" fontId="0" fillId="0" borderId="0" xfId="0" applyNumberFormat="1" applyAlignment="1">
      <alignment horizontal="left"/>
    </xf>
    <xf numFmtId="0" fontId="1" fillId="0" borderId="0" xfId="0" applyFont="1" applyBorder="1" applyAlignment="1">
      <alignment/>
    </xf>
    <xf numFmtId="0" fontId="1" fillId="0" borderId="16" xfId="20" applyFont="1" applyBorder="1" applyAlignment="1">
      <alignment horizontal="center" vertical="center"/>
      <protection/>
    </xf>
    <xf numFmtId="0" fontId="2" fillId="0" borderId="17" xfId="0" applyFont="1" applyBorder="1" applyAlignment="1">
      <alignment horizontal="left" indent="1"/>
    </xf>
    <xf numFmtId="3" fontId="2" fillId="2" borderId="15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164" fontId="2" fillId="2" borderId="18" xfId="0" applyNumberFormat="1" applyFont="1" applyFill="1" applyBorder="1" applyAlignment="1">
      <alignment horizontal="right" indent="1"/>
    </xf>
    <xf numFmtId="164" fontId="2" fillId="2" borderId="19" xfId="0" applyNumberFormat="1" applyFont="1" applyFill="1" applyBorder="1" applyAlignment="1">
      <alignment horizontal="right" indent="1"/>
    </xf>
    <xf numFmtId="164" fontId="2" fillId="2" borderId="2" xfId="0" applyNumberFormat="1" applyFont="1" applyFill="1" applyBorder="1" applyAlignment="1">
      <alignment horizontal="right" indent="1"/>
    </xf>
    <xf numFmtId="164" fontId="2" fillId="2" borderId="15" xfId="0" applyNumberFormat="1" applyFont="1" applyFill="1" applyBorder="1" applyAlignment="1">
      <alignment horizontal="right" indent="1"/>
    </xf>
    <xf numFmtId="164" fontId="2" fillId="2" borderId="7" xfId="0" applyNumberFormat="1" applyFont="1" applyFill="1" applyBorder="1" applyAlignment="1">
      <alignment horizontal="right" indent="1"/>
    </xf>
    <xf numFmtId="164" fontId="2" fillId="2" borderId="20" xfId="0" applyNumberFormat="1" applyFont="1" applyFill="1" applyBorder="1" applyAlignment="1">
      <alignment horizontal="right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33"/>
  <sheetViews>
    <sheetView tabSelected="1" view="pageBreakPreview" zoomScaleSheetLayoutView="100" workbookViewId="0" topLeftCell="A1">
      <selection activeCell="C25" sqref="C25"/>
    </sheetView>
  </sheetViews>
  <sheetFormatPr defaultColWidth="9.140625" defaultRowHeight="12.75"/>
  <cols>
    <col min="1" max="1" width="3.7109375" style="3" customWidth="1"/>
    <col min="2" max="2" width="6.57421875" style="3" customWidth="1"/>
    <col min="3" max="3" width="48.140625" style="3" customWidth="1"/>
    <col min="4" max="6" width="13.7109375" style="3" customWidth="1"/>
    <col min="7" max="7" width="4.421875" style="3" customWidth="1"/>
    <col min="8" max="16384" width="9.140625" style="3" customWidth="1"/>
  </cols>
  <sheetData>
    <row r="1" spans="2:5" ht="90" customHeight="1">
      <c r="B1" s="4"/>
      <c r="C1" s="4"/>
      <c r="D1" s="1"/>
      <c r="E1" s="1"/>
    </row>
    <row r="2" spans="2:5" ht="18" customHeight="1">
      <c r="B2" s="41" t="s">
        <v>22</v>
      </c>
      <c r="C2" s="41"/>
      <c r="D2" s="1"/>
      <c r="E2" s="1"/>
    </row>
    <row r="3" spans="2:5" ht="15" customHeight="1">
      <c r="B3" s="1"/>
      <c r="C3" s="1"/>
      <c r="D3" s="1"/>
      <c r="E3" s="1"/>
    </row>
    <row r="4" spans="2:5" ht="34.5" customHeight="1">
      <c r="B4" s="42" t="s">
        <v>11</v>
      </c>
      <c r="C4" s="42"/>
      <c r="D4" s="42"/>
      <c r="E4" s="42"/>
    </row>
    <row r="5" spans="2:5" ht="15" customHeight="1" thickBot="1">
      <c r="B5" s="2"/>
      <c r="C5" s="2"/>
      <c r="D5" s="2"/>
      <c r="E5" s="1"/>
    </row>
    <row r="6" spans="2:29" s="18" customFormat="1" ht="31.5" customHeight="1" thickBot="1" thickTop="1">
      <c r="B6" s="20"/>
      <c r="C6" s="32" t="s">
        <v>8</v>
      </c>
      <c r="D6" s="21" t="s">
        <v>0</v>
      </c>
      <c r="E6" s="21" t="s">
        <v>5</v>
      </c>
      <c r="F6" s="22" t="s">
        <v>4</v>
      </c>
      <c r="G6" s="16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2:29" ht="15" customHeight="1">
      <c r="B7" s="25"/>
      <c r="C7" s="33" t="s">
        <v>6</v>
      </c>
      <c r="D7" s="26">
        <v>330</v>
      </c>
      <c r="E7" s="23">
        <v>960</v>
      </c>
      <c r="F7" s="39">
        <f aca="true" t="shared" si="0" ref="F7">SUM(D7*E7)</f>
        <v>316800</v>
      </c>
      <c r="G7" s="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2:29" ht="15" customHeight="1">
      <c r="B8" s="11"/>
      <c r="C8" s="27" t="s">
        <v>9</v>
      </c>
      <c r="D8" s="26"/>
      <c r="E8" s="23"/>
      <c r="F8" s="39">
        <f>SUM(F9:F12)</f>
        <v>1068600</v>
      </c>
      <c r="G8" s="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2:29" ht="15" customHeight="1">
      <c r="B9" s="11"/>
      <c r="C9" s="29" t="s">
        <v>12</v>
      </c>
      <c r="D9" s="26">
        <v>40</v>
      </c>
      <c r="E9" s="23">
        <v>960</v>
      </c>
      <c r="F9" s="28">
        <f aca="true" t="shared" si="1" ref="F9:F12">SUM(D9*E9)</f>
        <v>38400</v>
      </c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2:29" ht="15" customHeight="1">
      <c r="B10" s="11"/>
      <c r="C10" s="29" t="s">
        <v>18</v>
      </c>
      <c r="D10" s="26">
        <v>45</v>
      </c>
      <c r="E10" s="23">
        <v>960</v>
      </c>
      <c r="F10" s="28">
        <f aca="true" t="shared" si="2" ref="F10">SUM(D10*E10)</f>
        <v>43200</v>
      </c>
      <c r="G10" s="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2:29" ht="15" customHeight="1">
      <c r="B11" s="11"/>
      <c r="C11" s="29" t="s">
        <v>16</v>
      </c>
      <c r="D11" s="26">
        <v>720</v>
      </c>
      <c r="E11" s="23">
        <v>1050</v>
      </c>
      <c r="F11" s="28">
        <f t="shared" si="1"/>
        <v>756000</v>
      </c>
      <c r="G11" s="5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2:29" ht="15" customHeight="1">
      <c r="B12" s="11"/>
      <c r="C12" s="29" t="s">
        <v>17</v>
      </c>
      <c r="D12" s="26">
        <v>210</v>
      </c>
      <c r="E12" s="23">
        <v>1100</v>
      </c>
      <c r="F12" s="28">
        <f t="shared" si="1"/>
        <v>231000</v>
      </c>
      <c r="G12" s="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2:29" s="8" customFormat="1" ht="15" customHeight="1">
      <c r="B13" s="11"/>
      <c r="C13" s="30" t="s">
        <v>10</v>
      </c>
      <c r="D13" s="26"/>
      <c r="E13" s="23"/>
      <c r="F13" s="39">
        <f>SUM(F14:F18)</f>
        <v>476350</v>
      </c>
      <c r="G13" s="5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2:29" ht="15" customHeight="1">
      <c r="B14" s="11"/>
      <c r="C14" s="29" t="s">
        <v>13</v>
      </c>
      <c r="D14" s="37">
        <v>155</v>
      </c>
      <c r="E14" s="23">
        <v>980</v>
      </c>
      <c r="F14" s="28">
        <f aca="true" t="shared" si="3" ref="F14">SUM(D14*E14)</f>
        <v>151900</v>
      </c>
      <c r="G14" s="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2:29" ht="15" customHeight="1">
      <c r="B15" s="11"/>
      <c r="C15" s="29" t="s">
        <v>15</v>
      </c>
      <c r="D15" s="37">
        <v>150</v>
      </c>
      <c r="E15" s="23">
        <v>890</v>
      </c>
      <c r="F15" s="28">
        <f aca="true" t="shared" si="4" ref="F15:F18">SUM(D15*E15)</f>
        <v>133500</v>
      </c>
      <c r="G15" s="5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2:29" ht="15" customHeight="1">
      <c r="B16" s="11"/>
      <c r="C16" s="29" t="s">
        <v>14</v>
      </c>
      <c r="D16" s="37">
        <v>80</v>
      </c>
      <c r="E16" s="23">
        <v>890</v>
      </c>
      <c r="F16" s="28">
        <f t="shared" si="4"/>
        <v>71200</v>
      </c>
      <c r="G16" s="5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2:29" ht="15" customHeight="1">
      <c r="B17" s="11"/>
      <c r="C17" s="29" t="s">
        <v>19</v>
      </c>
      <c r="D17" s="37">
        <v>90</v>
      </c>
      <c r="E17" s="23">
        <v>850</v>
      </c>
      <c r="F17" s="28">
        <f t="shared" si="4"/>
        <v>76500</v>
      </c>
      <c r="G17" s="5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2:29" ht="15" customHeight="1">
      <c r="B18" s="11"/>
      <c r="C18" s="29" t="s">
        <v>20</v>
      </c>
      <c r="D18" s="37">
        <v>50</v>
      </c>
      <c r="E18" s="23">
        <v>865</v>
      </c>
      <c r="F18" s="28">
        <f t="shared" si="4"/>
        <v>43250</v>
      </c>
      <c r="G18" s="5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2:29" ht="15" customHeight="1" thickBot="1">
      <c r="B19" s="19"/>
      <c r="C19" s="38" t="s">
        <v>21</v>
      </c>
      <c r="D19" s="40">
        <v>110</v>
      </c>
      <c r="E19" s="23">
        <v>820</v>
      </c>
      <c r="F19" s="39">
        <f aca="true" t="shared" si="5" ref="F19">SUM(D19*E19)</f>
        <v>90200</v>
      </c>
      <c r="G19" s="5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2:6" ht="15" customHeight="1">
      <c r="B20" s="12" t="s">
        <v>2</v>
      </c>
      <c r="C20" s="9"/>
      <c r="D20" s="45">
        <f>F7+F8+F13+F19</f>
        <v>1951950</v>
      </c>
      <c r="E20" s="45"/>
      <c r="F20" s="46"/>
    </row>
    <row r="21" spans="2:6" ht="15" customHeight="1">
      <c r="B21" s="13" t="s">
        <v>1</v>
      </c>
      <c r="C21" s="10"/>
      <c r="D21" s="47">
        <f>D20*0.21</f>
        <v>409909.5</v>
      </c>
      <c r="E21" s="47"/>
      <c r="F21" s="48"/>
    </row>
    <row r="22" spans="2:6" ht="15" customHeight="1" thickBot="1">
      <c r="B22" s="14" t="s">
        <v>3</v>
      </c>
      <c r="C22" s="15"/>
      <c r="D22" s="49">
        <f>SUM(D20:F21)</f>
        <v>2361859.5</v>
      </c>
      <c r="E22" s="49"/>
      <c r="F22" s="50"/>
    </row>
    <row r="23" spans="5:6" ht="15" customHeight="1" thickTop="1">
      <c r="E23" s="36"/>
      <c r="F23" s="36"/>
    </row>
    <row r="24" spans="2:6" ht="26.25" customHeight="1">
      <c r="B24" s="31" t="s">
        <v>7</v>
      </c>
      <c r="C24" s="43"/>
      <c r="D24" s="44"/>
      <c r="E24" s="44"/>
      <c r="F24" s="44"/>
    </row>
    <row r="25" spans="3:6" ht="15" customHeight="1">
      <c r="C25" s="34"/>
      <c r="D25" s="35"/>
      <c r="E25" s="24"/>
      <c r="F25" s="24"/>
    </row>
    <row r="26" ht="15" customHeight="1"/>
    <row r="27" spans="4:6" ht="15" customHeight="1">
      <c r="D27" s="24"/>
      <c r="E27" s="24"/>
      <c r="F27" s="24"/>
    </row>
    <row r="28" spans="4:6" ht="15" customHeight="1">
      <c r="D28" s="24"/>
      <c r="E28" s="24"/>
      <c r="F28" s="24"/>
    </row>
    <row r="29" spans="4:6" ht="15" customHeight="1">
      <c r="D29" s="24"/>
      <c r="E29" s="24"/>
      <c r="F29" s="24"/>
    </row>
    <row r="30" spans="4:6" ht="15" customHeight="1">
      <c r="D30" s="24"/>
      <c r="E30" s="24"/>
      <c r="F30" s="24"/>
    </row>
    <row r="31" spans="4:6" ht="15" customHeight="1">
      <c r="D31" s="24"/>
      <c r="E31" s="24"/>
      <c r="F31" s="24"/>
    </row>
    <row r="32" spans="4:6" ht="15" customHeight="1">
      <c r="D32" s="24"/>
      <c r="E32" s="24"/>
      <c r="F32" s="24"/>
    </row>
    <row r="33" spans="4:6" ht="15" customHeight="1">
      <c r="D33" s="24"/>
      <c r="E33" s="24"/>
      <c r="F33" s="24"/>
    </row>
  </sheetData>
  <mergeCells count="6">
    <mergeCell ref="B2:C2"/>
    <mergeCell ref="B4:E4"/>
    <mergeCell ref="C24:F24"/>
    <mergeCell ref="D20:F20"/>
    <mergeCell ref="D21:F21"/>
    <mergeCell ref="D22:F22"/>
  </mergeCells>
  <printOptions/>
  <pageMargins left="0.9055118110236221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2019-03-12T13:36:56Z</dcterms:created>
  <dcterms:modified xsi:type="dcterms:W3CDTF">2022-02-13T13:57:15Z</dcterms:modified>
  <cp:category/>
  <cp:version/>
  <cp:contentType/>
  <cp:contentStatus/>
</cp:coreProperties>
</file>