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720" activeTab="0"/>
  </bookViews>
  <sheets>
    <sheet name="část 1" sheetId="1" r:id="rId1"/>
    <sheet name="část 2" sheetId="2" r:id="rId2"/>
    <sheet name="část 3" sheetId="3" r:id="rId3"/>
    <sheet name="část 4" sheetId="4" r:id="rId4"/>
  </sheets>
  <definedNames>
    <definedName name="_Hlk106098955" localSheetId="1">'část 2'!$A$6</definedName>
    <definedName name="_xlnm.Print_Area" localSheetId="0">'část 1'!$A$1:$D$61</definedName>
    <definedName name="_xlnm.Print_Area" localSheetId="1">'část 2'!$A$1:$D$52</definedName>
    <definedName name="_xlnm.Print_Area" localSheetId="2">'část 3'!$A$1:$D$61</definedName>
    <definedName name="_xlnm.Print_Area" localSheetId="3">'část 4'!$A$1:$D$61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<sst xmlns="http://schemas.openxmlformats.org/spreadsheetml/2006/main" count="232" uniqueCount="37">
  <si>
    <t>Cenová nabídka celkového předpokládaného odběru volně ložené kamenné posypové soli</t>
  </si>
  <si>
    <t>Kč bez DPH</t>
  </si>
  <si>
    <t>DPH</t>
  </si>
  <si>
    <t>Kč včetně DPH</t>
  </si>
  <si>
    <t>Letní dodávka</t>
  </si>
  <si>
    <t>Zimní dodávka</t>
  </si>
  <si>
    <t>CELKEM</t>
  </si>
  <si>
    <t>Kč bez DPH /1 tunu</t>
  </si>
  <si>
    <t>- Část 1 - okres Chrudim</t>
  </si>
  <si>
    <r>
      <t>Cestmistrovství Chrudim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(800 tun letní / 0 tun zimní)</t>
    </r>
  </si>
  <si>
    <t>Cenová specifikace dodávek materiálu včetně dopravy:</t>
  </si>
  <si>
    <r>
      <t>Cestmistrovství Luže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(370 tun letní / 400 tun zimní)</t>
    </r>
  </si>
  <si>
    <r>
      <t>Cestmistrovství Hlinsko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(1 200 tun letní / 300 tun zimní)</t>
    </r>
  </si>
  <si>
    <r>
      <t>Cestmistrovství Třemošnice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(150 tun letní / 800 tun zimní)</t>
    </r>
  </si>
  <si>
    <r>
      <t xml:space="preserve"> </t>
    </r>
    <r>
      <rPr>
        <b/>
        <u val="single"/>
        <sz val="12"/>
        <color theme="1"/>
        <rFont val="Arial"/>
        <family val="2"/>
      </rPr>
      <t>Část 1 – Okres Chrudim - CELKEM předpoklad plnění:</t>
    </r>
    <r>
      <rPr>
        <b/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(2 520 tun letní /  1 500 tun zimní)</t>
    </r>
  </si>
  <si>
    <t>Dodavatel doplní do příslušného žlutého pole tabulky jednotkovou cenu bez DPH za 1 tunu zboží!!!</t>
  </si>
  <si>
    <r>
      <t>Cestmistrovství Pardubice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(500 tun letní / 300 tun zimní)</t>
    </r>
  </si>
  <si>
    <r>
      <t>Cestmistrovství Přelouč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(800 tun letní / 0 tun zimní)</t>
    </r>
  </si>
  <si>
    <r>
      <t>Cestmistrovství Holice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(900 tun letní / 0 tun zimní)</t>
    </r>
  </si>
  <si>
    <r>
      <t>Část 1 – Okres Pardubice - CELKEM předpoklad plnění:</t>
    </r>
    <r>
      <rPr>
        <b/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(2 200 tun letní / 300 tun zimní)</t>
    </r>
  </si>
  <si>
    <t>- Část 2 - okres Pardubice</t>
  </si>
  <si>
    <t>Příloha č. 5 - Cenová nabídka k ocenění (Cenová nabídka tvoří zároveň Přílohu č. 1 kupní smlouvy)</t>
  </si>
  <si>
    <t>V ………………………………..   dne: …………………………………..</t>
  </si>
  <si>
    <t>Jméno a podpis oprávněného zástupce dodavatele: …………………………………</t>
  </si>
  <si>
    <r>
      <t>Cestmistrovství Běstovice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(200 tun letní / 300 tun zimní)</t>
    </r>
  </si>
  <si>
    <r>
      <t>Cestmistrovství Lanškroun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(250 tun letní / 100 tun zimní)</t>
    </r>
  </si>
  <si>
    <r>
      <t>Cestmistrovství Žamberk (vč. skladu Králíky)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(500 tun letní / 300 tun zimní)</t>
    </r>
  </si>
  <si>
    <r>
      <t>Cestmistrovství Ústí n. Orlicí předpoklad k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(1 200 tun letní / 0 tun zimní)</t>
    </r>
  </si>
  <si>
    <r>
      <t>Část 3 – Okres Ústí nad Orlicí - CELKEM předpoklad plnění:</t>
    </r>
    <r>
      <rPr>
        <b/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(2 150 tun letní / 700 tun zimní)</t>
    </r>
  </si>
  <si>
    <r>
      <t>Cestmistrovství Moravská Třebová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(0 tun letní / 500 tun zimní)</t>
    </r>
  </si>
  <si>
    <r>
      <t>Cestmistrovství Svitavy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(50 tun letní / 600 tun zimní)</t>
    </r>
  </si>
  <si>
    <r>
      <t>Cestmistrovství Polička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(0 tun letní / 200 tun zimní)</t>
    </r>
  </si>
  <si>
    <r>
      <t>Cestmistrovství Litomyšl předpoklad plnění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(0 tun letní / 100 tun zimní)</t>
    </r>
  </si>
  <si>
    <t>- Část 4 - okres Svitavy</t>
  </si>
  <si>
    <r>
      <t xml:space="preserve"> </t>
    </r>
    <r>
      <rPr>
        <b/>
        <u val="single"/>
        <sz val="12"/>
        <color theme="1"/>
        <rFont val="Arial"/>
        <family val="2"/>
      </rPr>
      <t>Část 3 – Okres Svitavy - CELKEM předpoklad plnění:</t>
    </r>
    <r>
      <rPr>
        <b/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(50 tun letní /  1 400 tun zimní)</t>
    </r>
  </si>
  <si>
    <t>- Část 3 - okres Ústí nad Orlicí</t>
  </si>
  <si>
    <t>Příloha č. 5 ZD - Cenová nabídka k ocenění (Cenová nabídka tvoří zároveň Přílohu č. 1 kupní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</si>
</sst>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0;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BF8D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Protection="1" quotePrefix="1"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3D74-8B86-48C7-B52D-B8E8DF1D8327}">
  <dimension ref="A1:F60"/>
  <sheetViews>
    <sheetView tabSelected="1" zoomScaleSheetLayoutView="100" workbookViewId="0" topLeftCell="A1">
      <selection activeCell="A16" sqref="A16"/>
    </sheetView>
  </sheetViews>
  <sheetFormatPr defaultColWidth="8.8515625" defaultRowHeight="15"/>
  <cols>
    <col min="1" max="1" width="25.28125" style="4" customWidth="1"/>
    <col min="2" max="4" width="23.7109375" style="4" customWidth="1"/>
    <col min="5" max="5" width="8.8515625" style="4" customWidth="1"/>
    <col min="6" max="6" width="5.00390625" style="4" hidden="1" customWidth="1"/>
    <col min="7" max="16384" width="8.8515625" style="4" customWidth="1"/>
  </cols>
  <sheetData>
    <row r="1" ht="15">
      <c r="A1" s="3" t="s">
        <v>36</v>
      </c>
    </row>
    <row r="3" ht="15.75">
      <c r="A3" s="5" t="s">
        <v>0</v>
      </c>
    </row>
    <row r="4" ht="18.75">
      <c r="A4" s="6" t="s">
        <v>8</v>
      </c>
    </row>
    <row r="5" ht="15" customHeight="1">
      <c r="A5" s="6"/>
    </row>
    <row r="6" ht="15" customHeight="1">
      <c r="A6" s="7" t="s">
        <v>9</v>
      </c>
    </row>
    <row r="7" ht="15" customHeight="1">
      <c r="A7" s="8" t="s">
        <v>10</v>
      </c>
    </row>
    <row r="9" spans="1:4" ht="15">
      <c r="A9" s="17"/>
      <c r="B9" s="17" t="s">
        <v>1</v>
      </c>
      <c r="C9" s="17" t="s">
        <v>2</v>
      </c>
      <c r="D9" s="17" t="s">
        <v>3</v>
      </c>
    </row>
    <row r="10" spans="1:6" ht="15">
      <c r="A10" s="17" t="s">
        <v>4</v>
      </c>
      <c r="B10" s="18">
        <f>F10*B14</f>
        <v>0</v>
      </c>
      <c r="C10" s="18">
        <f>B10*0.21</f>
        <v>0</v>
      </c>
      <c r="D10" s="18">
        <f>B10+C10</f>
        <v>0</v>
      </c>
      <c r="F10">
        <v>800</v>
      </c>
    </row>
    <row r="11" spans="1:6" ht="15">
      <c r="A11" s="17" t="s">
        <v>5</v>
      </c>
      <c r="B11" s="18">
        <f>F11*D14</f>
        <v>0</v>
      </c>
      <c r="C11" s="18">
        <f>B11*0.21</f>
        <v>0</v>
      </c>
      <c r="D11" s="18">
        <f>B11+C11</f>
        <v>0</v>
      </c>
      <c r="F11">
        <v>0</v>
      </c>
    </row>
    <row r="12" spans="1:4" ht="15">
      <c r="A12" s="17" t="s">
        <v>6</v>
      </c>
      <c r="B12" s="18">
        <f>B10+B11</f>
        <v>0</v>
      </c>
      <c r="C12" s="18">
        <f>B12*0.21</f>
        <v>0</v>
      </c>
      <c r="D12" s="18">
        <f>D10+D11</f>
        <v>0</v>
      </c>
    </row>
    <row r="13" spans="1:4" ht="15">
      <c r="A13" s="9"/>
      <c r="B13" s="10" t="s">
        <v>7</v>
      </c>
      <c r="C13" s="9"/>
      <c r="D13" s="10" t="s">
        <v>7</v>
      </c>
    </row>
    <row r="14" spans="1:4" ht="15">
      <c r="A14" s="11" t="s">
        <v>4</v>
      </c>
      <c r="B14" s="12"/>
      <c r="C14" s="11" t="s">
        <v>5</v>
      </c>
      <c r="D14" s="12"/>
    </row>
    <row r="16" ht="15">
      <c r="A16" s="7" t="s">
        <v>11</v>
      </c>
    </row>
    <row r="17" ht="15">
      <c r="A17" s="8" t="s">
        <v>10</v>
      </c>
    </row>
    <row r="19" spans="1:4" ht="15">
      <c r="A19" s="17"/>
      <c r="B19" s="17" t="s">
        <v>1</v>
      </c>
      <c r="C19" s="17" t="s">
        <v>2</v>
      </c>
      <c r="D19" s="17" t="s">
        <v>3</v>
      </c>
    </row>
    <row r="20" spans="1:6" ht="15">
      <c r="A20" s="17" t="s">
        <v>4</v>
      </c>
      <c r="B20" s="18">
        <f>F20*B24</f>
        <v>0</v>
      </c>
      <c r="C20" s="18">
        <f>B20*0.21</f>
        <v>0</v>
      </c>
      <c r="D20" s="18">
        <f>B20+C20</f>
        <v>0</v>
      </c>
      <c r="F20">
        <v>370</v>
      </c>
    </row>
    <row r="21" spans="1:6" ht="15">
      <c r="A21" s="17" t="s">
        <v>5</v>
      </c>
      <c r="B21" s="18">
        <f>F21*D24</f>
        <v>0</v>
      </c>
      <c r="C21" s="18">
        <f>B21*0.21</f>
        <v>0</v>
      </c>
      <c r="D21" s="18">
        <f>B21+C21</f>
        <v>0</v>
      </c>
      <c r="F21">
        <v>400</v>
      </c>
    </row>
    <row r="22" spans="1:4" ht="15">
      <c r="A22" s="17" t="s">
        <v>6</v>
      </c>
      <c r="B22" s="18">
        <f>B20+B21</f>
        <v>0</v>
      </c>
      <c r="C22" s="18">
        <f>B22*0.21</f>
        <v>0</v>
      </c>
      <c r="D22" s="18">
        <f>D20+D21</f>
        <v>0</v>
      </c>
    </row>
    <row r="23" spans="1:4" ht="15">
      <c r="A23" s="9"/>
      <c r="B23" s="10" t="s">
        <v>7</v>
      </c>
      <c r="C23" s="9"/>
      <c r="D23" s="10" t="s">
        <v>7</v>
      </c>
    </row>
    <row r="24" spans="1:4" ht="15">
      <c r="A24" s="11" t="s">
        <v>4</v>
      </c>
      <c r="B24" s="12"/>
      <c r="C24" s="11" t="s">
        <v>5</v>
      </c>
      <c r="D24" s="12">
        <v>0</v>
      </c>
    </row>
    <row r="26" ht="15">
      <c r="A26" s="7" t="s">
        <v>12</v>
      </c>
    </row>
    <row r="27" ht="15">
      <c r="A27" s="8" t="s">
        <v>10</v>
      </c>
    </row>
    <row r="29" spans="1:4" ht="15">
      <c r="A29" s="17"/>
      <c r="B29" s="17" t="s">
        <v>1</v>
      </c>
      <c r="C29" s="17" t="s">
        <v>2</v>
      </c>
      <c r="D29" s="17" t="s">
        <v>3</v>
      </c>
    </row>
    <row r="30" spans="1:6" ht="15">
      <c r="A30" s="17" t="s">
        <v>4</v>
      </c>
      <c r="B30" s="18">
        <f>F30*B34</f>
        <v>0</v>
      </c>
      <c r="C30" s="18">
        <f>B30*0.21</f>
        <v>0</v>
      </c>
      <c r="D30" s="18">
        <f>B30+C30</f>
        <v>0</v>
      </c>
      <c r="F30">
        <v>1200</v>
      </c>
    </row>
    <row r="31" spans="1:6" ht="15">
      <c r="A31" s="17" t="s">
        <v>5</v>
      </c>
      <c r="B31" s="18">
        <f>F31*D34</f>
        <v>0</v>
      </c>
      <c r="C31" s="18">
        <f>B31*0.21</f>
        <v>0</v>
      </c>
      <c r="D31" s="18">
        <f>B31+C31</f>
        <v>0</v>
      </c>
      <c r="F31">
        <v>300</v>
      </c>
    </row>
    <row r="32" spans="1:4" ht="15">
      <c r="A32" s="17" t="s">
        <v>6</v>
      </c>
      <c r="B32" s="18">
        <f>B30+B31</f>
        <v>0</v>
      </c>
      <c r="C32" s="18">
        <f>B32*0.21</f>
        <v>0</v>
      </c>
      <c r="D32" s="18">
        <f>D30+D31</f>
        <v>0</v>
      </c>
    </row>
    <row r="33" spans="1:4" ht="15">
      <c r="A33" s="9"/>
      <c r="B33" s="10" t="s">
        <v>7</v>
      </c>
      <c r="C33" s="9"/>
      <c r="D33" s="10" t="s">
        <v>7</v>
      </c>
    </row>
    <row r="34" spans="1:4" ht="15">
      <c r="A34" s="11" t="s">
        <v>4</v>
      </c>
      <c r="B34" s="12"/>
      <c r="C34" s="11" t="s">
        <v>5</v>
      </c>
      <c r="D34" s="12"/>
    </row>
    <row r="36" ht="15">
      <c r="A36" s="7" t="s">
        <v>13</v>
      </c>
    </row>
    <row r="37" ht="15">
      <c r="A37" s="8" t="s">
        <v>10</v>
      </c>
    </row>
    <row r="39" spans="1:4" ht="15">
      <c r="A39" s="17"/>
      <c r="B39" s="17" t="s">
        <v>1</v>
      </c>
      <c r="C39" s="17" t="s">
        <v>2</v>
      </c>
      <c r="D39" s="17" t="s">
        <v>3</v>
      </c>
    </row>
    <row r="40" spans="1:6" ht="15">
      <c r="A40" s="17" t="s">
        <v>4</v>
      </c>
      <c r="B40" s="18">
        <f>F40*B44</f>
        <v>225000</v>
      </c>
      <c r="C40" s="18">
        <f>B40*0.21</f>
        <v>47250</v>
      </c>
      <c r="D40" s="18">
        <f>B40+C40</f>
        <v>272250</v>
      </c>
      <c r="F40">
        <v>150</v>
      </c>
    </row>
    <row r="41" spans="1:6" ht="15">
      <c r="A41" s="17" t="s">
        <v>5</v>
      </c>
      <c r="B41" s="18">
        <f>F41*D44</f>
        <v>1440000</v>
      </c>
      <c r="C41" s="18">
        <f>B41*0.21</f>
        <v>302400</v>
      </c>
      <c r="D41" s="18">
        <f>B41+C41</f>
        <v>1742400</v>
      </c>
      <c r="F41">
        <v>800</v>
      </c>
    </row>
    <row r="42" spans="1:4" ht="15">
      <c r="A42" s="17" t="s">
        <v>6</v>
      </c>
      <c r="B42" s="18">
        <f>B40+B41</f>
        <v>1665000</v>
      </c>
      <c r="C42" s="18">
        <f>B42*0.21</f>
        <v>349650</v>
      </c>
      <c r="D42" s="18">
        <f>D40+D41</f>
        <v>2014650</v>
      </c>
    </row>
    <row r="43" spans="1:4" ht="15">
      <c r="A43" s="9"/>
      <c r="B43" s="10" t="s">
        <v>7</v>
      </c>
      <c r="C43" s="9"/>
      <c r="D43" s="10" t="s">
        <v>7</v>
      </c>
    </row>
    <row r="44" spans="1:4" ht="15">
      <c r="A44" s="11" t="s">
        <v>4</v>
      </c>
      <c r="B44" s="12">
        <v>1500</v>
      </c>
      <c r="C44" s="11" t="s">
        <v>5</v>
      </c>
      <c r="D44" s="12">
        <v>1800</v>
      </c>
    </row>
    <row r="47" ht="15.75">
      <c r="A47" s="13" t="s">
        <v>14</v>
      </c>
    </row>
    <row r="49" spans="1:4" ht="15">
      <c r="A49" s="17"/>
      <c r="B49" s="17" t="s">
        <v>1</v>
      </c>
      <c r="C49" s="17" t="s">
        <v>2</v>
      </c>
      <c r="D49" s="17" t="s">
        <v>3</v>
      </c>
    </row>
    <row r="50" spans="1:4" ht="15">
      <c r="A50" s="17" t="s">
        <v>4</v>
      </c>
      <c r="B50" s="18">
        <f>B10+B20+B30+B40</f>
        <v>225000</v>
      </c>
      <c r="C50" s="18">
        <f>B50*0.21</f>
        <v>47250</v>
      </c>
      <c r="D50" s="18">
        <f>B50+C50</f>
        <v>272250</v>
      </c>
    </row>
    <row r="51" spans="1:4" ht="15">
      <c r="A51" s="17" t="s">
        <v>5</v>
      </c>
      <c r="B51" s="18">
        <f>B11+B21+B31+B41</f>
        <v>1440000</v>
      </c>
      <c r="C51" s="18">
        <f>B51*0.21</f>
        <v>302400</v>
      </c>
      <c r="D51" s="18">
        <f>B51+C51</f>
        <v>1742400</v>
      </c>
    </row>
    <row r="52" spans="1:4" ht="15">
      <c r="A52" s="17" t="s">
        <v>6</v>
      </c>
      <c r="B52" s="18">
        <f>B50+B51</f>
        <v>1665000</v>
      </c>
      <c r="C52" s="18">
        <f>B52*0.21</f>
        <v>349650</v>
      </c>
      <c r="D52" s="18">
        <f>D50+D51</f>
        <v>2014650</v>
      </c>
    </row>
    <row r="53" spans="1:4" ht="15">
      <c r="A53" s="14"/>
      <c r="B53" s="14"/>
      <c r="C53" s="14"/>
      <c r="D53" s="14"/>
    </row>
    <row r="54" spans="1:4" ht="15">
      <c r="A54" s="15" t="s">
        <v>15</v>
      </c>
      <c r="B54" s="16"/>
      <c r="C54" s="16"/>
      <c r="D54" s="16"/>
    </row>
    <row r="55" spans="1:4" ht="15">
      <c r="A55" s="24"/>
      <c r="B55" s="14"/>
      <c r="C55" s="14"/>
      <c r="D55" s="14"/>
    </row>
    <row r="57" ht="15">
      <c r="A57" s="20" t="s">
        <v>22</v>
      </c>
    </row>
    <row r="59" spans="1:4" ht="15">
      <c r="A59" s="21"/>
      <c r="B59" s="22"/>
      <c r="C59" s="22"/>
      <c r="D59" s="22"/>
    </row>
    <row r="60" spans="1:4" ht="15">
      <c r="A60" s="20" t="s">
        <v>23</v>
      </c>
      <c r="B60" s="23"/>
      <c r="C60" s="23"/>
      <c r="D60" s="23"/>
    </row>
  </sheetData>
  <sheetProtection algorithmName="SHA-512" hashValue="ibkbjtbjSHJeqgSP0xUDdME8V7usTB74zhN0SGYI5G2L9I3vrLJ1RvgEiNAmfnx742Y4tkKlhWFHC1EOxiTwhw==" saltValue="f+zJAJKtDNeBilOqsFavjQ==" spinCount="100000" sheet="1" objects="1" scenarios="1" formatCells="0" formatColumns="0" formatRows="0" insertColumns="0" insertRows="0"/>
  <printOptions/>
  <pageMargins left="0.7" right="0.7" top="0.787401575" bottom="0.787401575" header="0.3" footer="0.3"/>
  <pageSetup horizontalDpi="600" verticalDpi="600" orientation="portrait" paperSize="9" scale="82" r:id="rId1"/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2398A-697F-400D-9164-3347EEFE05A6}">
  <dimension ref="A1:F50"/>
  <sheetViews>
    <sheetView zoomScaleSheetLayoutView="100" workbookViewId="0" topLeftCell="A1">
      <selection activeCell="C24" sqref="C24"/>
    </sheetView>
  </sheetViews>
  <sheetFormatPr defaultColWidth="8.8515625" defaultRowHeight="15"/>
  <cols>
    <col min="1" max="1" width="25.28125" style="4" customWidth="1"/>
    <col min="2" max="4" width="23.7109375" style="4" customWidth="1"/>
    <col min="5" max="5" width="8.8515625" style="4" customWidth="1"/>
    <col min="6" max="6" width="8.8515625" style="4" hidden="1" customWidth="1"/>
    <col min="7" max="16384" width="8.8515625" style="4" customWidth="1"/>
  </cols>
  <sheetData>
    <row r="1" ht="15">
      <c r="A1" s="3" t="s">
        <v>21</v>
      </c>
    </row>
    <row r="3" ht="15.75">
      <c r="A3" s="5" t="s">
        <v>0</v>
      </c>
    </row>
    <row r="4" ht="18.75">
      <c r="A4" s="6" t="s">
        <v>20</v>
      </c>
    </row>
    <row r="5" ht="15" customHeight="1">
      <c r="A5" s="6"/>
    </row>
    <row r="6" ht="15" customHeight="1">
      <c r="A6" s="1" t="s">
        <v>16</v>
      </c>
    </row>
    <row r="7" ht="15" customHeight="1">
      <c r="A7" s="2" t="s">
        <v>10</v>
      </c>
    </row>
    <row r="9" spans="1:4" ht="15">
      <c r="A9" s="17"/>
      <c r="B9" s="17" t="s">
        <v>1</v>
      </c>
      <c r="C9" s="17" t="s">
        <v>2</v>
      </c>
      <c r="D9" s="17" t="s">
        <v>3</v>
      </c>
    </row>
    <row r="10" spans="1:6" ht="15">
      <c r="A10" s="17" t="s">
        <v>4</v>
      </c>
      <c r="B10" s="18">
        <f>F10*B14</f>
        <v>0</v>
      </c>
      <c r="C10" s="18">
        <f>B10*0.21</f>
        <v>0</v>
      </c>
      <c r="D10" s="18">
        <f>B10+C10</f>
        <v>0</v>
      </c>
      <c r="F10">
        <v>500</v>
      </c>
    </row>
    <row r="11" spans="1:6" ht="15">
      <c r="A11" s="17" t="s">
        <v>5</v>
      </c>
      <c r="B11" s="18">
        <f>F11*D14</f>
        <v>0</v>
      </c>
      <c r="C11" s="18">
        <f>B11*0.21</f>
        <v>0</v>
      </c>
      <c r="D11" s="18">
        <f>B11+C11</f>
        <v>0</v>
      </c>
      <c r="F11">
        <v>300</v>
      </c>
    </row>
    <row r="12" spans="1:4" ht="15">
      <c r="A12" s="17" t="s">
        <v>6</v>
      </c>
      <c r="B12" s="18">
        <f>B10+B11</f>
        <v>0</v>
      </c>
      <c r="C12" s="18">
        <f>B12*0.21</f>
        <v>0</v>
      </c>
      <c r="D12" s="18">
        <f>D10+D11</f>
        <v>0</v>
      </c>
    </row>
    <row r="13" spans="1:4" ht="15">
      <c r="A13" s="9"/>
      <c r="B13" s="10" t="s">
        <v>7</v>
      </c>
      <c r="C13" s="9"/>
      <c r="D13" s="10" t="s">
        <v>7</v>
      </c>
    </row>
    <row r="14" spans="1:4" ht="15">
      <c r="A14" s="11" t="s">
        <v>4</v>
      </c>
      <c r="B14" s="12"/>
      <c r="C14" s="11" t="s">
        <v>5</v>
      </c>
      <c r="D14" s="12"/>
    </row>
    <row r="16" ht="15">
      <c r="A16" s="1" t="s">
        <v>17</v>
      </c>
    </row>
    <row r="17" ht="15">
      <c r="A17" s="2" t="s">
        <v>10</v>
      </c>
    </row>
    <row r="19" spans="1:4" ht="15">
      <c r="A19" s="17"/>
      <c r="B19" s="17" t="s">
        <v>1</v>
      </c>
      <c r="C19" s="17" t="s">
        <v>2</v>
      </c>
      <c r="D19" s="17" t="s">
        <v>3</v>
      </c>
    </row>
    <row r="20" spans="1:6" ht="15">
      <c r="A20" s="17" t="s">
        <v>4</v>
      </c>
      <c r="B20" s="18">
        <f>F20*B24</f>
        <v>0</v>
      </c>
      <c r="C20" s="18">
        <f>B20*0.21</f>
        <v>0</v>
      </c>
      <c r="D20" s="18">
        <f>B20+C20</f>
        <v>0</v>
      </c>
      <c r="F20">
        <v>800</v>
      </c>
    </row>
    <row r="21" spans="1:6" ht="15">
      <c r="A21" s="17" t="s">
        <v>5</v>
      </c>
      <c r="B21" s="18">
        <f>F21*D24</f>
        <v>0</v>
      </c>
      <c r="C21" s="18">
        <f>B21*0.21</f>
        <v>0</v>
      </c>
      <c r="D21" s="18">
        <f>B21+C21</f>
        <v>0</v>
      </c>
      <c r="F21">
        <v>0</v>
      </c>
    </row>
    <row r="22" spans="1:4" ht="15">
      <c r="A22" s="17" t="s">
        <v>6</v>
      </c>
      <c r="B22" s="18">
        <f>B20+B21</f>
        <v>0</v>
      </c>
      <c r="C22" s="18">
        <f>B22*0.21</f>
        <v>0</v>
      </c>
      <c r="D22" s="18">
        <f>D20+D21</f>
        <v>0</v>
      </c>
    </row>
    <row r="23" spans="1:4" ht="15">
      <c r="A23" s="9"/>
      <c r="B23" s="10" t="s">
        <v>7</v>
      </c>
      <c r="C23" s="9"/>
      <c r="D23" s="10" t="s">
        <v>7</v>
      </c>
    </row>
    <row r="24" spans="1:4" ht="15">
      <c r="A24" s="11" t="s">
        <v>4</v>
      </c>
      <c r="B24" s="12"/>
      <c r="C24" s="11" t="s">
        <v>5</v>
      </c>
      <c r="D24" s="12"/>
    </row>
    <row r="26" ht="15">
      <c r="A26" s="1" t="s">
        <v>18</v>
      </c>
    </row>
    <row r="27" ht="15">
      <c r="A27" s="2" t="s">
        <v>10</v>
      </c>
    </row>
    <row r="29" spans="1:4" ht="15">
      <c r="A29" s="17"/>
      <c r="B29" s="17" t="s">
        <v>1</v>
      </c>
      <c r="C29" s="17" t="s">
        <v>2</v>
      </c>
      <c r="D29" s="17" t="s">
        <v>3</v>
      </c>
    </row>
    <row r="30" spans="1:6" ht="15">
      <c r="A30" s="17" t="s">
        <v>4</v>
      </c>
      <c r="B30" s="18">
        <f>F30*B34</f>
        <v>0</v>
      </c>
      <c r="C30" s="18">
        <f>B30*0.21</f>
        <v>0</v>
      </c>
      <c r="D30" s="18">
        <f>B30+C30</f>
        <v>0</v>
      </c>
      <c r="F30">
        <v>900</v>
      </c>
    </row>
    <row r="31" spans="1:6" ht="15">
      <c r="A31" s="17" t="s">
        <v>5</v>
      </c>
      <c r="B31" s="18">
        <f>F31*D34</f>
        <v>0</v>
      </c>
      <c r="C31" s="18">
        <f>B31*0.21</f>
        <v>0</v>
      </c>
      <c r="D31" s="18">
        <f>B31+C31</f>
        <v>0</v>
      </c>
      <c r="F31">
        <v>0</v>
      </c>
    </row>
    <row r="32" spans="1:4" ht="15">
      <c r="A32" s="17" t="s">
        <v>6</v>
      </c>
      <c r="B32" s="18">
        <f>B30+B31</f>
        <v>0</v>
      </c>
      <c r="C32" s="18">
        <f>B32*0.21</f>
        <v>0</v>
      </c>
      <c r="D32" s="18">
        <f>D30+D31</f>
        <v>0</v>
      </c>
    </row>
    <row r="33" spans="1:4" ht="15">
      <c r="A33" s="9"/>
      <c r="B33" s="10" t="s">
        <v>7</v>
      </c>
      <c r="C33" s="9"/>
      <c r="D33" s="10" t="s">
        <v>7</v>
      </c>
    </row>
    <row r="34" spans="1:4" ht="15">
      <c r="A34" s="11" t="s">
        <v>4</v>
      </c>
      <c r="B34" s="12"/>
      <c r="C34" s="11" t="s">
        <v>5</v>
      </c>
      <c r="D34" s="12"/>
    </row>
    <row r="37" ht="15.75">
      <c r="A37" s="19" t="s">
        <v>19</v>
      </c>
    </row>
    <row r="39" spans="1:4" ht="15">
      <c r="A39" s="17"/>
      <c r="B39" s="17" t="s">
        <v>1</v>
      </c>
      <c r="C39" s="17" t="s">
        <v>2</v>
      </c>
      <c r="D39" s="17" t="s">
        <v>3</v>
      </c>
    </row>
    <row r="40" spans="1:4" ht="15">
      <c r="A40" s="17" t="s">
        <v>4</v>
      </c>
      <c r="B40" s="18">
        <f>B10+B20+B30</f>
        <v>0</v>
      </c>
      <c r="C40" s="18">
        <f>B40*0.21</f>
        <v>0</v>
      </c>
      <c r="D40" s="18">
        <f>B40+C40</f>
        <v>0</v>
      </c>
    </row>
    <row r="41" spans="1:4" ht="15">
      <c r="A41" s="17" t="s">
        <v>5</v>
      </c>
      <c r="B41" s="18">
        <f>B11+B21+B31</f>
        <v>0</v>
      </c>
      <c r="C41" s="18">
        <f>B41*0.21</f>
        <v>0</v>
      </c>
      <c r="D41" s="18">
        <f>B41+C41</f>
        <v>0</v>
      </c>
    </row>
    <row r="42" spans="1:4" ht="15">
      <c r="A42" s="17" t="s">
        <v>6</v>
      </c>
      <c r="B42" s="18">
        <f>B12+B22+B32</f>
        <v>0</v>
      </c>
      <c r="C42" s="18">
        <f>B42*0.21</f>
        <v>0</v>
      </c>
      <c r="D42" s="18">
        <f>D40+D41</f>
        <v>0</v>
      </c>
    </row>
    <row r="43" spans="1:4" ht="15">
      <c r="A43" s="14"/>
      <c r="B43" s="14"/>
      <c r="C43" s="14"/>
      <c r="D43" s="14"/>
    </row>
    <row r="45" spans="1:4" ht="15">
      <c r="A45" s="15" t="s">
        <v>15</v>
      </c>
      <c r="B45" s="16"/>
      <c r="C45" s="16"/>
      <c r="D45" s="16"/>
    </row>
    <row r="47" ht="15">
      <c r="A47" s="20" t="s">
        <v>22</v>
      </c>
    </row>
    <row r="49" spans="1:4" ht="15">
      <c r="A49" s="21"/>
      <c r="B49" s="22"/>
      <c r="C49" s="22"/>
      <c r="D49" s="22"/>
    </row>
    <row r="50" spans="1:4" ht="15">
      <c r="A50" s="20" t="s">
        <v>23</v>
      </c>
      <c r="B50" s="23"/>
      <c r="C50" s="23"/>
      <c r="D50" s="23"/>
    </row>
  </sheetData>
  <sheetProtection algorithmName="SHA-512" hashValue="zPhNVTTYNO+sHx7yWNjKQFo340H5wEi5wFhfmVL0GjAwk0bdQ1m2yaf2Fck4XerVteekpNaj1/QLfXb2SUTXGA==" saltValue="Mabhx9yArh3tTwpSsFD63w==" spinCount="100000" sheet="1" objects="1" scenarios="1" formatCells="0" formatColumns="0" formatRows="0" insertColumns="0" insertRows="0"/>
  <printOptions/>
  <pageMargins left="0.7" right="0.7" top="0.787401575" bottom="0.787401575" header="0.3" footer="0.3"/>
  <pageSetup horizontalDpi="600" verticalDpi="600" orientation="portrait" paperSize="9" scale="91" r:id="rId1"/>
  <colBreaks count="1" manualBreakCount="1">
    <brk id="4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55012-DF08-41D5-B74A-5460AACBAD78}">
  <dimension ref="A1:F60"/>
  <sheetViews>
    <sheetView zoomScaleSheetLayoutView="100" workbookViewId="0" topLeftCell="A1">
      <selection activeCell="A5" sqref="A5"/>
    </sheetView>
  </sheetViews>
  <sheetFormatPr defaultColWidth="8.8515625" defaultRowHeight="15"/>
  <cols>
    <col min="1" max="1" width="25.28125" style="4" customWidth="1"/>
    <col min="2" max="4" width="23.7109375" style="4" customWidth="1"/>
    <col min="5" max="5" width="8.8515625" style="4" customWidth="1"/>
    <col min="6" max="6" width="5.00390625" style="4" hidden="1" customWidth="1"/>
    <col min="7" max="16384" width="8.8515625" style="4" customWidth="1"/>
  </cols>
  <sheetData>
    <row r="1" ht="15">
      <c r="A1" s="3" t="s">
        <v>21</v>
      </c>
    </row>
    <row r="3" ht="15.75">
      <c r="A3" s="5" t="s">
        <v>0</v>
      </c>
    </row>
    <row r="4" ht="18.75">
      <c r="A4" s="6" t="s">
        <v>35</v>
      </c>
    </row>
    <row r="5" ht="15" customHeight="1">
      <c r="A5" s="6"/>
    </row>
    <row r="6" ht="15" customHeight="1">
      <c r="A6" s="1" t="s">
        <v>24</v>
      </c>
    </row>
    <row r="7" ht="15" customHeight="1">
      <c r="A7" s="2" t="s">
        <v>10</v>
      </c>
    </row>
    <row r="9" spans="1:4" ht="15">
      <c r="A9" s="17"/>
      <c r="B9" s="17" t="s">
        <v>1</v>
      </c>
      <c r="C9" s="17" t="s">
        <v>2</v>
      </c>
      <c r="D9" s="17" t="s">
        <v>3</v>
      </c>
    </row>
    <row r="10" spans="1:6" ht="15">
      <c r="A10" s="17" t="s">
        <v>4</v>
      </c>
      <c r="B10" s="18">
        <f>F10*B14</f>
        <v>0</v>
      </c>
      <c r="C10" s="18">
        <f>B10*0.21</f>
        <v>0</v>
      </c>
      <c r="D10" s="18">
        <f>B10+C10</f>
        <v>0</v>
      </c>
      <c r="F10">
        <v>200</v>
      </c>
    </row>
    <row r="11" spans="1:6" ht="15">
      <c r="A11" s="17" t="s">
        <v>5</v>
      </c>
      <c r="B11" s="18">
        <f>F11*D14</f>
        <v>0</v>
      </c>
      <c r="C11" s="18">
        <f>B11*0.21</f>
        <v>0</v>
      </c>
      <c r="D11" s="18">
        <f>B11+C11</f>
        <v>0</v>
      </c>
      <c r="F11">
        <v>300</v>
      </c>
    </row>
    <row r="12" spans="1:4" ht="15">
      <c r="A12" s="17" t="s">
        <v>6</v>
      </c>
      <c r="B12" s="18">
        <f>B10+B11</f>
        <v>0</v>
      </c>
      <c r="C12" s="18">
        <f>B12*0.21</f>
        <v>0</v>
      </c>
      <c r="D12" s="18">
        <f>D10+D11</f>
        <v>0</v>
      </c>
    </row>
    <row r="13" spans="1:4" ht="15">
      <c r="A13" s="9"/>
      <c r="B13" s="10" t="s">
        <v>7</v>
      </c>
      <c r="C13" s="9"/>
      <c r="D13" s="10" t="s">
        <v>7</v>
      </c>
    </row>
    <row r="14" spans="1:4" ht="15">
      <c r="A14" s="11" t="s">
        <v>4</v>
      </c>
      <c r="B14" s="12"/>
      <c r="C14" s="11" t="s">
        <v>5</v>
      </c>
      <c r="D14" s="12"/>
    </row>
    <row r="16" ht="15">
      <c r="A16" s="1" t="s">
        <v>25</v>
      </c>
    </row>
    <row r="17" ht="15">
      <c r="A17" s="2" t="s">
        <v>10</v>
      </c>
    </row>
    <row r="19" spans="1:4" ht="15">
      <c r="A19" s="17"/>
      <c r="B19" s="17" t="s">
        <v>1</v>
      </c>
      <c r="C19" s="17" t="s">
        <v>2</v>
      </c>
      <c r="D19" s="17" t="s">
        <v>3</v>
      </c>
    </row>
    <row r="20" spans="1:6" ht="15">
      <c r="A20" s="17" t="s">
        <v>4</v>
      </c>
      <c r="B20" s="18">
        <f>F20*B24</f>
        <v>0</v>
      </c>
      <c r="C20" s="18">
        <f>B20*0.21</f>
        <v>0</v>
      </c>
      <c r="D20" s="18">
        <f>B20+C20</f>
        <v>0</v>
      </c>
      <c r="F20">
        <v>250</v>
      </c>
    </row>
    <row r="21" spans="1:6" ht="15">
      <c r="A21" s="17" t="s">
        <v>5</v>
      </c>
      <c r="B21" s="18">
        <f>F21*D24</f>
        <v>0</v>
      </c>
      <c r="C21" s="18">
        <f>B21*0.21</f>
        <v>0</v>
      </c>
      <c r="D21" s="18">
        <f>B21+C21</f>
        <v>0</v>
      </c>
      <c r="F21">
        <v>100</v>
      </c>
    </row>
    <row r="22" spans="1:4" ht="15">
      <c r="A22" s="17" t="s">
        <v>6</v>
      </c>
      <c r="B22" s="18">
        <f>B20+B21</f>
        <v>0</v>
      </c>
      <c r="C22" s="18">
        <f>B22*0.21</f>
        <v>0</v>
      </c>
      <c r="D22" s="18">
        <f>D20+D21</f>
        <v>0</v>
      </c>
    </row>
    <row r="23" spans="1:4" ht="15">
      <c r="A23" s="9"/>
      <c r="B23" s="10" t="s">
        <v>7</v>
      </c>
      <c r="C23" s="9"/>
      <c r="D23" s="10" t="s">
        <v>7</v>
      </c>
    </row>
    <row r="24" spans="1:4" ht="15">
      <c r="A24" s="11" t="s">
        <v>4</v>
      </c>
      <c r="B24" s="12"/>
      <c r="C24" s="11" t="s">
        <v>5</v>
      </c>
      <c r="D24" s="12">
        <v>0</v>
      </c>
    </row>
    <row r="26" ht="15">
      <c r="A26" s="1" t="s">
        <v>26</v>
      </c>
    </row>
    <row r="27" ht="15">
      <c r="A27" s="2" t="s">
        <v>10</v>
      </c>
    </row>
    <row r="29" spans="1:4" ht="15">
      <c r="A29" s="17"/>
      <c r="B29" s="17" t="s">
        <v>1</v>
      </c>
      <c r="C29" s="17" t="s">
        <v>2</v>
      </c>
      <c r="D29" s="17" t="s">
        <v>3</v>
      </c>
    </row>
    <row r="30" spans="1:6" ht="15">
      <c r="A30" s="17" t="s">
        <v>4</v>
      </c>
      <c r="B30" s="18">
        <f>F30*B34</f>
        <v>0</v>
      </c>
      <c r="C30" s="18">
        <f>B30*0.21</f>
        <v>0</v>
      </c>
      <c r="D30" s="18">
        <f>B30+C30</f>
        <v>0</v>
      </c>
      <c r="F30">
        <v>500</v>
      </c>
    </row>
    <row r="31" spans="1:6" ht="15">
      <c r="A31" s="17" t="s">
        <v>5</v>
      </c>
      <c r="B31" s="18">
        <f>F31*D34</f>
        <v>0</v>
      </c>
      <c r="C31" s="18">
        <f>B31*0.21</f>
        <v>0</v>
      </c>
      <c r="D31" s="18">
        <f>B31+C31</f>
        <v>0</v>
      </c>
      <c r="F31">
        <v>300</v>
      </c>
    </row>
    <row r="32" spans="1:4" ht="15">
      <c r="A32" s="17" t="s">
        <v>6</v>
      </c>
      <c r="B32" s="18">
        <f>B30+B31</f>
        <v>0</v>
      </c>
      <c r="C32" s="18">
        <f>B32*0.21</f>
        <v>0</v>
      </c>
      <c r="D32" s="18">
        <f>D30+D31</f>
        <v>0</v>
      </c>
    </row>
    <row r="33" spans="1:4" ht="15">
      <c r="A33" s="9"/>
      <c r="B33" s="10" t="s">
        <v>7</v>
      </c>
      <c r="C33" s="9"/>
      <c r="D33" s="10" t="s">
        <v>7</v>
      </c>
    </row>
    <row r="34" spans="1:4" ht="15">
      <c r="A34" s="11" t="s">
        <v>4</v>
      </c>
      <c r="B34" s="12"/>
      <c r="C34" s="11" t="s">
        <v>5</v>
      </c>
      <c r="D34" s="12"/>
    </row>
    <row r="36" ht="15">
      <c r="A36" s="1" t="s">
        <v>27</v>
      </c>
    </row>
    <row r="37" ht="15">
      <c r="A37" s="2" t="s">
        <v>10</v>
      </c>
    </row>
    <row r="39" spans="1:4" ht="15">
      <c r="A39" s="17"/>
      <c r="B39" s="17" t="s">
        <v>1</v>
      </c>
      <c r="C39" s="17" t="s">
        <v>2</v>
      </c>
      <c r="D39" s="17" t="s">
        <v>3</v>
      </c>
    </row>
    <row r="40" spans="1:6" ht="15">
      <c r="A40" s="17" t="s">
        <v>4</v>
      </c>
      <c r="B40" s="18">
        <f>F40*B44</f>
        <v>0</v>
      </c>
      <c r="C40" s="18">
        <f>B40*0.21</f>
        <v>0</v>
      </c>
      <c r="D40" s="18">
        <f>B40+C40</f>
        <v>0</v>
      </c>
      <c r="F40">
        <v>1200</v>
      </c>
    </row>
    <row r="41" spans="1:6" ht="15">
      <c r="A41" s="17" t="s">
        <v>5</v>
      </c>
      <c r="B41" s="18">
        <f>F41*D44</f>
        <v>0</v>
      </c>
      <c r="C41" s="18">
        <f>B41*0.21</f>
        <v>0</v>
      </c>
      <c r="D41" s="18">
        <f>B41+C41</f>
        <v>0</v>
      </c>
      <c r="F41">
        <v>0</v>
      </c>
    </row>
    <row r="42" spans="1:4" ht="15">
      <c r="A42" s="17" t="s">
        <v>6</v>
      </c>
      <c r="B42" s="18">
        <f>B40+B41</f>
        <v>0</v>
      </c>
      <c r="C42" s="18">
        <f>B42*0.21</f>
        <v>0</v>
      </c>
      <c r="D42" s="18">
        <f>D40+D41</f>
        <v>0</v>
      </c>
    </row>
    <row r="43" spans="1:4" ht="15">
      <c r="A43" s="9"/>
      <c r="B43" s="10" t="s">
        <v>7</v>
      </c>
      <c r="C43" s="9"/>
      <c r="D43" s="10" t="s">
        <v>7</v>
      </c>
    </row>
    <row r="44" spans="1:4" ht="15">
      <c r="A44" s="11" t="s">
        <v>4</v>
      </c>
      <c r="B44" s="12"/>
      <c r="C44" s="11" t="s">
        <v>5</v>
      </c>
      <c r="D44" s="12"/>
    </row>
    <row r="47" ht="15.75">
      <c r="A47" s="19" t="s">
        <v>28</v>
      </c>
    </row>
    <row r="49" spans="1:4" ht="15">
      <c r="A49" s="17"/>
      <c r="B49" s="17" t="s">
        <v>1</v>
      </c>
      <c r="C49" s="17" t="s">
        <v>2</v>
      </c>
      <c r="D49" s="17" t="s">
        <v>3</v>
      </c>
    </row>
    <row r="50" spans="1:4" ht="15">
      <c r="A50" s="17" t="s">
        <v>4</v>
      </c>
      <c r="B50" s="18">
        <f>B10+B20+B30+B40</f>
        <v>0</v>
      </c>
      <c r="C50" s="18">
        <f>B50*0.21</f>
        <v>0</v>
      </c>
      <c r="D50" s="18">
        <f>B50+C50</f>
        <v>0</v>
      </c>
    </row>
    <row r="51" spans="1:4" ht="15">
      <c r="A51" s="17" t="s">
        <v>5</v>
      </c>
      <c r="B51" s="18">
        <f>B11+B21+B31+B41</f>
        <v>0</v>
      </c>
      <c r="C51" s="18">
        <f>B51*0.21</f>
        <v>0</v>
      </c>
      <c r="D51" s="18">
        <f>B51+C51</f>
        <v>0</v>
      </c>
    </row>
    <row r="52" spans="1:4" ht="15">
      <c r="A52" s="17" t="s">
        <v>6</v>
      </c>
      <c r="B52" s="18">
        <f>B50+B51</f>
        <v>0</v>
      </c>
      <c r="C52" s="18">
        <f>B52*0.21</f>
        <v>0</v>
      </c>
      <c r="D52" s="18">
        <f>D50+D51</f>
        <v>0</v>
      </c>
    </row>
    <row r="53" spans="1:4" ht="15">
      <c r="A53" s="14"/>
      <c r="B53" s="14"/>
      <c r="C53" s="14"/>
      <c r="D53" s="14"/>
    </row>
    <row r="54" spans="1:4" ht="15">
      <c r="A54" s="15" t="s">
        <v>15</v>
      </c>
      <c r="B54" s="16"/>
      <c r="C54" s="16"/>
      <c r="D54" s="16"/>
    </row>
    <row r="55" spans="1:4" ht="15">
      <c r="A55" s="24"/>
      <c r="B55" s="14"/>
      <c r="C55" s="14"/>
      <c r="D55" s="14"/>
    </row>
    <row r="57" ht="15">
      <c r="A57" s="20" t="s">
        <v>22</v>
      </c>
    </row>
    <row r="59" spans="1:4" ht="15">
      <c r="A59" s="21"/>
      <c r="B59" s="22"/>
      <c r="C59" s="22"/>
      <c r="D59" s="22"/>
    </row>
    <row r="60" spans="1:4" ht="15">
      <c r="A60" s="20" t="s">
        <v>23</v>
      </c>
      <c r="B60" s="23"/>
      <c r="C60" s="23"/>
      <c r="D60" s="23"/>
    </row>
  </sheetData>
  <sheetProtection algorithmName="SHA-512" hashValue="3yslEj3opygDoJeGfBSTAQ6GOndEXN8YhBHZe/n4B/x83lop+JELZE495cdk9ynXY/gO+bypMDlBeLeoFXKYTA==" saltValue="/HUfvWHAzmTmok13yIwsOg==" spinCount="100000" sheet="1" objects="1" scenarios="1" formatCells="0" formatColumns="0" formatRows="0" insertColumns="0" insertRows="0"/>
  <printOptions/>
  <pageMargins left="0.7" right="0.7" top="0.787401575" bottom="0.787401575" header="0.3" footer="0.3"/>
  <pageSetup horizontalDpi="600" verticalDpi="600" orientation="portrait" paperSize="9" scale="82" r:id="rId1"/>
  <colBreaks count="1" manualBreakCount="1">
    <brk id="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9A04-0066-42E2-89EC-D24CC7D1094D}">
  <dimension ref="A1:F60"/>
  <sheetViews>
    <sheetView zoomScaleSheetLayoutView="100" workbookViewId="0" topLeftCell="A1">
      <selection activeCell="N2" sqref="N2"/>
    </sheetView>
  </sheetViews>
  <sheetFormatPr defaultColWidth="8.8515625" defaultRowHeight="15"/>
  <cols>
    <col min="1" max="1" width="25.28125" style="4" customWidth="1"/>
    <col min="2" max="4" width="23.7109375" style="4" customWidth="1"/>
    <col min="5" max="5" width="8.8515625" style="4" customWidth="1"/>
    <col min="6" max="6" width="5.00390625" style="4" hidden="1" customWidth="1"/>
    <col min="7" max="16384" width="8.8515625" style="4" customWidth="1"/>
  </cols>
  <sheetData>
    <row r="1" ht="15">
      <c r="A1" s="3" t="s">
        <v>21</v>
      </c>
    </row>
    <row r="3" ht="15.75">
      <c r="A3" s="5" t="s">
        <v>0</v>
      </c>
    </row>
    <row r="4" ht="18.75">
      <c r="A4" s="6" t="s">
        <v>33</v>
      </c>
    </row>
    <row r="5" ht="15" customHeight="1">
      <c r="A5" s="6"/>
    </row>
    <row r="6" ht="15" customHeight="1">
      <c r="A6" s="1" t="s">
        <v>29</v>
      </c>
    </row>
    <row r="7" ht="15" customHeight="1">
      <c r="A7" s="2" t="s">
        <v>10</v>
      </c>
    </row>
    <row r="9" spans="1:4" ht="15">
      <c r="A9" s="17"/>
      <c r="B9" s="17" t="s">
        <v>1</v>
      </c>
      <c r="C9" s="17" t="s">
        <v>2</v>
      </c>
      <c r="D9" s="17" t="s">
        <v>3</v>
      </c>
    </row>
    <row r="10" spans="1:6" ht="15">
      <c r="A10" s="17" t="s">
        <v>4</v>
      </c>
      <c r="B10" s="18">
        <f>F10*B14</f>
        <v>0</v>
      </c>
      <c r="C10" s="18">
        <f>B10*0.21</f>
        <v>0</v>
      </c>
      <c r="D10" s="18">
        <f>B10+C10</f>
        <v>0</v>
      </c>
      <c r="F10">
        <v>0</v>
      </c>
    </row>
    <row r="11" spans="1:6" ht="15">
      <c r="A11" s="17" t="s">
        <v>5</v>
      </c>
      <c r="B11" s="18">
        <f>F11*D14</f>
        <v>0</v>
      </c>
      <c r="C11" s="18">
        <f>B11*0.21</f>
        <v>0</v>
      </c>
      <c r="D11" s="18">
        <f>B11+C11</f>
        <v>0</v>
      </c>
      <c r="F11">
        <v>500</v>
      </c>
    </row>
    <row r="12" spans="1:4" ht="15">
      <c r="A12" s="17" t="s">
        <v>6</v>
      </c>
      <c r="B12" s="18">
        <f>B10+B11</f>
        <v>0</v>
      </c>
      <c r="C12" s="18">
        <f>B12*0.21</f>
        <v>0</v>
      </c>
      <c r="D12" s="18">
        <f>D10+D11</f>
        <v>0</v>
      </c>
    </row>
    <row r="13" spans="1:4" ht="15">
      <c r="A13" s="9"/>
      <c r="B13" s="10" t="s">
        <v>7</v>
      </c>
      <c r="C13" s="9"/>
      <c r="D13" s="10" t="s">
        <v>7</v>
      </c>
    </row>
    <row r="14" spans="1:4" ht="15">
      <c r="A14" s="11" t="s">
        <v>4</v>
      </c>
      <c r="B14" s="12"/>
      <c r="C14" s="11" t="s">
        <v>5</v>
      </c>
      <c r="D14" s="12"/>
    </row>
    <row r="16" ht="15">
      <c r="A16" s="1" t="s">
        <v>30</v>
      </c>
    </row>
    <row r="17" ht="15">
      <c r="A17" s="2" t="s">
        <v>10</v>
      </c>
    </row>
    <row r="19" spans="1:4" ht="15">
      <c r="A19" s="17"/>
      <c r="B19" s="17" t="s">
        <v>1</v>
      </c>
      <c r="C19" s="17" t="s">
        <v>2</v>
      </c>
      <c r="D19" s="17" t="s">
        <v>3</v>
      </c>
    </row>
    <row r="20" spans="1:6" ht="15">
      <c r="A20" s="17" t="s">
        <v>4</v>
      </c>
      <c r="B20" s="18">
        <f>F20*B24</f>
        <v>0</v>
      </c>
      <c r="C20" s="18">
        <f>B20*0.21</f>
        <v>0</v>
      </c>
      <c r="D20" s="18">
        <f>B20+C20</f>
        <v>0</v>
      </c>
      <c r="F20">
        <v>50</v>
      </c>
    </row>
    <row r="21" spans="1:6" ht="15">
      <c r="A21" s="17" t="s">
        <v>5</v>
      </c>
      <c r="B21" s="18">
        <f>F21*D24</f>
        <v>0</v>
      </c>
      <c r="C21" s="18">
        <f>B21*0.21</f>
        <v>0</v>
      </c>
      <c r="D21" s="18">
        <f>B21+C21</f>
        <v>0</v>
      </c>
      <c r="F21">
        <v>600</v>
      </c>
    </row>
    <row r="22" spans="1:4" ht="15">
      <c r="A22" s="17" t="s">
        <v>6</v>
      </c>
      <c r="B22" s="18">
        <f>B20+B21</f>
        <v>0</v>
      </c>
      <c r="C22" s="18">
        <f>B22*0.21</f>
        <v>0</v>
      </c>
      <c r="D22" s="18">
        <f>D20+D21</f>
        <v>0</v>
      </c>
    </row>
    <row r="23" spans="1:4" ht="15">
      <c r="A23" s="9"/>
      <c r="B23" s="10" t="s">
        <v>7</v>
      </c>
      <c r="C23" s="9"/>
      <c r="D23" s="10" t="s">
        <v>7</v>
      </c>
    </row>
    <row r="24" spans="1:4" ht="15">
      <c r="A24" s="11" t="s">
        <v>4</v>
      </c>
      <c r="B24" s="12"/>
      <c r="C24" s="11" t="s">
        <v>5</v>
      </c>
      <c r="D24" s="12">
        <v>0</v>
      </c>
    </row>
    <row r="26" ht="15">
      <c r="A26" s="1" t="s">
        <v>31</v>
      </c>
    </row>
    <row r="27" ht="15">
      <c r="A27" s="2" t="s">
        <v>10</v>
      </c>
    </row>
    <row r="29" spans="1:4" ht="15">
      <c r="A29" s="17"/>
      <c r="B29" s="17" t="s">
        <v>1</v>
      </c>
      <c r="C29" s="17" t="s">
        <v>2</v>
      </c>
      <c r="D29" s="17" t="s">
        <v>3</v>
      </c>
    </row>
    <row r="30" spans="1:6" ht="15">
      <c r="A30" s="17" t="s">
        <v>4</v>
      </c>
      <c r="B30" s="18">
        <f>F30*B34</f>
        <v>0</v>
      </c>
      <c r="C30" s="18">
        <f>B30*0.21</f>
        <v>0</v>
      </c>
      <c r="D30" s="18">
        <f>B30+C30</f>
        <v>0</v>
      </c>
      <c r="F30">
        <v>0</v>
      </c>
    </row>
    <row r="31" spans="1:6" ht="15">
      <c r="A31" s="17" t="s">
        <v>5</v>
      </c>
      <c r="B31" s="18">
        <f>F31*D34</f>
        <v>0</v>
      </c>
      <c r="C31" s="18">
        <f>B31*0.21</f>
        <v>0</v>
      </c>
      <c r="D31" s="18">
        <f>B31+C31</f>
        <v>0</v>
      </c>
      <c r="F31">
        <v>200</v>
      </c>
    </row>
    <row r="32" spans="1:4" ht="15">
      <c r="A32" s="17" t="s">
        <v>6</v>
      </c>
      <c r="B32" s="18">
        <f>B30+B31</f>
        <v>0</v>
      </c>
      <c r="C32" s="18">
        <f>B32*0.21</f>
        <v>0</v>
      </c>
      <c r="D32" s="18">
        <f>D30+D31</f>
        <v>0</v>
      </c>
    </row>
    <row r="33" spans="1:4" ht="15">
      <c r="A33" s="9"/>
      <c r="B33" s="10" t="s">
        <v>7</v>
      </c>
      <c r="C33" s="9"/>
      <c r="D33" s="10" t="s">
        <v>7</v>
      </c>
    </row>
    <row r="34" spans="1:4" ht="15">
      <c r="A34" s="11" t="s">
        <v>4</v>
      </c>
      <c r="B34" s="12"/>
      <c r="C34" s="11" t="s">
        <v>5</v>
      </c>
      <c r="D34" s="12"/>
    </row>
    <row r="36" ht="15">
      <c r="A36" s="1" t="s">
        <v>32</v>
      </c>
    </row>
    <row r="37" ht="15">
      <c r="A37" s="2" t="s">
        <v>10</v>
      </c>
    </row>
    <row r="39" spans="1:4" ht="15">
      <c r="A39" s="17"/>
      <c r="B39" s="17" t="s">
        <v>1</v>
      </c>
      <c r="C39" s="17" t="s">
        <v>2</v>
      </c>
      <c r="D39" s="17" t="s">
        <v>3</v>
      </c>
    </row>
    <row r="40" spans="1:6" ht="15">
      <c r="A40" s="17" t="s">
        <v>4</v>
      </c>
      <c r="B40" s="18">
        <f>F40*B44</f>
        <v>0</v>
      </c>
      <c r="C40" s="18">
        <f>B40*0.21</f>
        <v>0</v>
      </c>
      <c r="D40" s="18">
        <f>B40+C40</f>
        <v>0</v>
      </c>
      <c r="F40">
        <v>0</v>
      </c>
    </row>
    <row r="41" spans="1:6" ht="15">
      <c r="A41" s="17" t="s">
        <v>5</v>
      </c>
      <c r="B41" s="18">
        <f>F41*D44</f>
        <v>0</v>
      </c>
      <c r="C41" s="18">
        <f>B41*0.21</f>
        <v>0</v>
      </c>
      <c r="D41" s="18">
        <f>B41+C41</f>
        <v>0</v>
      </c>
      <c r="F41">
        <v>100</v>
      </c>
    </row>
    <row r="42" spans="1:4" ht="15">
      <c r="A42" s="17" t="s">
        <v>6</v>
      </c>
      <c r="B42" s="18">
        <f>B40+B41</f>
        <v>0</v>
      </c>
      <c r="C42" s="18">
        <f>B42*0.21</f>
        <v>0</v>
      </c>
      <c r="D42" s="18">
        <f>D40+D41</f>
        <v>0</v>
      </c>
    </row>
    <row r="43" spans="1:4" ht="15">
      <c r="A43" s="9"/>
      <c r="B43" s="10" t="s">
        <v>7</v>
      </c>
      <c r="C43" s="9"/>
      <c r="D43" s="10" t="s">
        <v>7</v>
      </c>
    </row>
    <row r="44" spans="1:4" ht="15">
      <c r="A44" s="11" t="s">
        <v>4</v>
      </c>
      <c r="B44" s="12"/>
      <c r="C44" s="11" t="s">
        <v>5</v>
      </c>
      <c r="D44" s="12"/>
    </row>
    <row r="47" ht="15.75">
      <c r="A47" s="25" t="s">
        <v>34</v>
      </c>
    </row>
    <row r="49" spans="1:4" ht="15">
      <c r="A49" s="17"/>
      <c r="B49" s="17" t="s">
        <v>1</v>
      </c>
      <c r="C49" s="17" t="s">
        <v>2</v>
      </c>
      <c r="D49" s="17" t="s">
        <v>3</v>
      </c>
    </row>
    <row r="50" spans="1:4" ht="15">
      <c r="A50" s="17" t="s">
        <v>4</v>
      </c>
      <c r="B50" s="18">
        <f>B10+B20+B30+B40</f>
        <v>0</v>
      </c>
      <c r="C50" s="18">
        <f>B50*0.21</f>
        <v>0</v>
      </c>
      <c r="D50" s="18">
        <f>B50+C50</f>
        <v>0</v>
      </c>
    </row>
    <row r="51" spans="1:4" ht="15">
      <c r="A51" s="17" t="s">
        <v>5</v>
      </c>
      <c r="B51" s="18">
        <f>B11+B21+B31+B41</f>
        <v>0</v>
      </c>
      <c r="C51" s="18">
        <f>B51*0.21</f>
        <v>0</v>
      </c>
      <c r="D51" s="18">
        <f>B51+C51</f>
        <v>0</v>
      </c>
    </row>
    <row r="52" spans="1:4" ht="15">
      <c r="A52" s="17" t="s">
        <v>6</v>
      </c>
      <c r="B52" s="18">
        <f>B50+B51</f>
        <v>0</v>
      </c>
      <c r="C52" s="18">
        <f>B52*0.21</f>
        <v>0</v>
      </c>
      <c r="D52" s="18">
        <f>D50+D51</f>
        <v>0</v>
      </c>
    </row>
    <row r="53" spans="1:4" ht="15">
      <c r="A53" s="14"/>
      <c r="B53" s="14"/>
      <c r="C53" s="14"/>
      <c r="D53" s="14"/>
    </row>
    <row r="54" spans="1:4" ht="15">
      <c r="A54" s="15" t="s">
        <v>15</v>
      </c>
      <c r="B54" s="16"/>
      <c r="C54" s="16"/>
      <c r="D54" s="16"/>
    </row>
    <row r="55" spans="1:4" ht="15">
      <c r="A55" s="24"/>
      <c r="B55" s="14"/>
      <c r="C55" s="14"/>
      <c r="D55" s="14"/>
    </row>
    <row r="57" ht="15">
      <c r="A57" s="20" t="s">
        <v>22</v>
      </c>
    </row>
    <row r="59" spans="1:4" ht="15">
      <c r="A59" s="21"/>
      <c r="B59" s="22"/>
      <c r="C59" s="22"/>
      <c r="D59" s="22"/>
    </row>
    <row r="60" spans="1:4" ht="15">
      <c r="A60" s="20" t="s">
        <v>23</v>
      </c>
      <c r="B60" s="23"/>
      <c r="C60" s="23"/>
      <c r="D60" s="23"/>
    </row>
  </sheetData>
  <sheetProtection algorithmName="SHA-512" hashValue="adD2cLh/WzO2254MGPYWtMAJivzJ+kkaM0KdjLbgClz+RTLUWH0IciayO0GDXr+VPTVKFuhj9GbsvQjIRZ2VMA==" saltValue="3HlDOm1jJQ72hmVd9k5XXg==" spinCount="100000" sheet="1" objects="1" scenarios="1" formatCells="0" formatColumns="0" formatRows="0" insertColumns="0" insertRows="0"/>
  <printOptions/>
  <pageMargins left="0.7" right="0.7" top="0.787401575" bottom="0.787401575" header="0.3" footer="0.3"/>
  <pageSetup horizontalDpi="600" verticalDpi="600" orientation="portrait" paperSize="9" scale="82" r:id="rId1"/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Sprinc</dc:creator>
  <cp:keywords/>
  <dc:description/>
  <cp:lastModifiedBy>Kamila Filípková</cp:lastModifiedBy>
  <cp:lastPrinted>2022-09-15T07:51:28Z</cp:lastPrinted>
  <dcterms:created xsi:type="dcterms:W3CDTF">2022-09-15T06:47:39Z</dcterms:created>
  <dcterms:modified xsi:type="dcterms:W3CDTF">2022-09-16T08:33:19Z</dcterms:modified>
  <cp:category/>
  <cp:version/>
  <cp:contentType/>
  <cp:contentStatus/>
</cp:coreProperties>
</file>