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activeTab="0"/>
  </bookViews>
  <sheets>
    <sheet name="Soupi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<sst xmlns="http://schemas.openxmlformats.org/spreadsheetml/2006/main" count="181" uniqueCount="107">
  <si>
    <t>Název</t>
  </si>
  <si>
    <t/>
  </si>
  <si>
    <t>Mj</t>
  </si>
  <si>
    <t>Počet</t>
  </si>
  <si>
    <t>Materiál</t>
  </si>
  <si>
    <t>Materiál celkem</t>
  </si>
  <si>
    <t>Montáž</t>
  </si>
  <si>
    <t>Montáž celkem</t>
  </si>
  <si>
    <t>Elektromontáže</t>
  </si>
  <si>
    <t>KF 09090 TRUBKA KOPOFLEX 90</t>
  </si>
  <si>
    <t>m</t>
  </si>
  <si>
    <t>1450 TRUBKA OHEBNÁ - MONOFLEX (Vstup do stožáru)</t>
  </si>
  <si>
    <t>8032 TRUBKA TUHÁ PVC 1250N  barva černá</t>
  </si>
  <si>
    <t>Nosná konstrukce do 5kg pro tr.8232</t>
  </si>
  <si>
    <t>ks</t>
  </si>
  <si>
    <t>Vodič AY 4 mm2,, zatažení</t>
  </si>
  <si>
    <t>CYKY 3Jx1.5 mm2, pevně</t>
  </si>
  <si>
    <t>CYKY-J 4x10 , volně</t>
  </si>
  <si>
    <t>Ukončení vodičů  do   2,5 mm2 na svorkovnici</t>
  </si>
  <si>
    <t>Kabelová koncovka 4x16</t>
  </si>
  <si>
    <t>Upevňovací prvek pro svítidlo</t>
  </si>
  <si>
    <t>STOŽÁROVÉ SVÍTIDLO, IP66</t>
  </si>
  <si>
    <t>A-svít. 30 LED, II tř. Al. slitina, ploché sklo, 3000K. 50W, 7000 lm, na výložník</t>
  </si>
  <si>
    <t>B-svít. 40 LED, II tř. Al. slitina, ploché sklo, 3000K. 76W, 10250 lm, na výložník</t>
  </si>
  <si>
    <t>D-svít. 40 LED, II tř. Al. slitina, ploché sklo, 5700K. 77W, 11000 lm, na výložník</t>
  </si>
  <si>
    <t>E-svít. 20 LED, II tř. Al. slitina, ploché sklo, 3000K. 33W, 4500 lm, na výložník</t>
  </si>
  <si>
    <t>STOŽÁR ULIČNÍ BEZPATICOVÝ</t>
  </si>
  <si>
    <t>stožár pro osvětlení přechodů, 133/108/89mm, délka 6800mm, nadz. dřík 6000mm, žz</t>
  </si>
  <si>
    <t>třístupňový, 133/108/89mm, délka 9000mm, nadz. dřík 8000mm, žz</t>
  </si>
  <si>
    <t>Výložník pro osv. přechodů, 2000/89mm, průměr 60m, 5 stupňů, žz</t>
  </si>
  <si>
    <t>Výložník pro stožáry 2000mm,na stožár 89mm, průměr 60mm, 5 stupňů, žz</t>
  </si>
  <si>
    <t>Výložník pro stožáry 500mm,na stožár 89mm, průměr 60mm, 5 stupňů, žz</t>
  </si>
  <si>
    <t>stožárová výzbroj SR  Cu  st.výz.1xE27/4xM8/35mm2</t>
  </si>
  <si>
    <t xml:space="preserve"> Pojistka zelená D0 4A</t>
  </si>
  <si>
    <t>Svorkovnice keramicá 3x2,5</t>
  </si>
  <si>
    <t>Drát FeZn 10 drát o 10mm(0,62kg/m), volně</t>
  </si>
  <si>
    <t>Kabelové oko na FeZn 10mm</t>
  </si>
  <si>
    <t>Šroub M10 pozinkovaný</t>
  </si>
  <si>
    <t>Uzemňovací svorka SR 3a svorka páska-drát</t>
  </si>
  <si>
    <t xml:space="preserve"> 32A gG Pojistková vložka</t>
  </si>
  <si>
    <t>Ks</t>
  </si>
  <si>
    <t>ROZVÁDĚČ RVO plast. pilíř</t>
  </si>
  <si>
    <t>osazen jistič 3f/20A, 1f/6A, 6x1f/10A, 2x stykač 3f/16A,SOU2, svodič přepětí 3f/B,spín hodiny, přepínač 1/2.</t>
  </si>
  <si>
    <t>OSTATNÍ MONTÁŽE</t>
  </si>
  <si>
    <t>Ochrana vetknutí stožáru</t>
  </si>
  <si>
    <t>Poplatek za recyklaci  svítidla - ze zákona</t>
  </si>
  <si>
    <t>Montážní plošina pro montáž stožárů</t>
  </si>
  <si>
    <t>HODINOVE ZUCTOVACI SAZBY</t>
  </si>
  <si>
    <t xml:space="preserve"> Vyhledani pripojovaciho mista, stávajícího kabelu</t>
  </si>
  <si>
    <t>hod</t>
  </si>
  <si>
    <t xml:space="preserve"> Napojeni na stavajici zarizeni</t>
  </si>
  <si>
    <t xml:space="preserve"> Zabezpeceni pracoviste</t>
  </si>
  <si>
    <t>Zajištění stávajících kabelů</t>
  </si>
  <si>
    <t>Koordinace prací s ostatnimi profesemi</t>
  </si>
  <si>
    <t>DLE CSN 331500</t>
  </si>
  <si>
    <t xml:space="preserve"> Spoluprace s reviz.technikem</t>
  </si>
  <si>
    <t xml:space="preserve"> Revizni technik</t>
  </si>
  <si>
    <t>Podružný materiál</t>
  </si>
  <si>
    <t>Elektromontáže - celkem</t>
  </si>
  <si>
    <t>Zemní práce</t>
  </si>
  <si>
    <t>Vytýčení trasy kabelové vedení ve volném terénu</t>
  </si>
  <si>
    <t>km</t>
  </si>
  <si>
    <t>Výkop sondy odkopání stáv. kabelů,jiné zařízení, zemina třídy 3-4,ručně</t>
  </si>
  <si>
    <t>m3</t>
  </si>
  <si>
    <t>Jáma pro stožáry, základy zemina třídy 3,ručně</t>
  </si>
  <si>
    <t>Základ z betonu do rostlé zeminy</t>
  </si>
  <si>
    <t>Zához jámy úprava, upěhování, v zemine třídy 3-4</t>
  </si>
  <si>
    <t>Hloubení kabel rýhy, zemina třídy 3, šíře 350mm,hloubka 800mm</t>
  </si>
  <si>
    <t>Hloubení kabel rýhy, zemina třídy 3, šíře 500mm,hloubka 1100mm</t>
  </si>
  <si>
    <t>Kabelové lože z kopaného písku, bez zakrytí, šíře do 65cm,tloušťka 10cm</t>
  </si>
  <si>
    <t>Výstražná folie z PVC do šířky 20cm</t>
  </si>
  <si>
    <t xml:space="preserve"> Zákoz kabel rýhy, zemina třídy 3, šíře 350mm,hloubka 700mm</t>
  </si>
  <si>
    <t>Zához kabel. rýhy, zemina třídy 3, šíře 500mm,hloubka 1000mm</t>
  </si>
  <si>
    <t>Prostup z PVC trubky, světlost do 10,5 cm</t>
  </si>
  <si>
    <t xml:space="preserve"> Provizorní úprava terénu v zemina třídy 3</t>
  </si>
  <si>
    <t>m2</t>
  </si>
  <si>
    <t>Odvoz zeminy, naložení,rozhoz,úprava povrchu</t>
  </si>
  <si>
    <t>Mapování trasy</t>
  </si>
  <si>
    <t>Geodet. zaměření skuteč. stavu</t>
  </si>
  <si>
    <t>Zemní práce - celkem</t>
  </si>
  <si>
    <t xml:space="preserve"> Součastí položek uvedených ve výkazu výměr jsou veškeré s nimi spojené práce, které jsou</t>
  </si>
  <si>
    <t>zapotřebí pro provedení kompletní dodávky díla, a to i když nejsou zvlášť uvedeny ve výkazu</t>
  </si>
  <si>
    <t>výměr, To znamená, že veškeré položky patrné z výkazů, výkresů a technických zpráv</t>
  </si>
  <si>
    <t>je třeba v nabídkové ceně doplnit a ocenit jako kompletně vykonané práce vč materiálu,</t>
  </si>
  <si>
    <t>nářadí a strojů nutných k práci, i když tyto nejsou ve výkazu výměr vypsány zvlášť.</t>
  </si>
  <si>
    <t>technické parametry, požadované vlastnosti.</t>
  </si>
  <si>
    <t>V souladu se zadáním obsahuje uvedená specifikace i všechny obvyklé, ne výslovně uvedené</t>
  </si>
  <si>
    <t>organizačně technické, materiálové a montážně dodavatelské položky nezbytné pro kompletní,</t>
  </si>
  <si>
    <t>standardní provedení instalace ve stanoveném rozsahu. Jedná se např. o náklady na prověření,</t>
  </si>
  <si>
    <t>doplnění, eventuálně modifikaci navrženého řešení, výrobní dokumentaci, montážní a revizní</t>
  </si>
  <si>
    <t>práce, podružný materiál, vyhotovení projektu stavby, dokumentaci skutečného provedení,</t>
  </si>
  <si>
    <t>zkoušky zkušební provoz atd.</t>
  </si>
  <si>
    <t>Ostatní</t>
  </si>
  <si>
    <t>Doprava</t>
  </si>
  <si>
    <t>Přesun</t>
  </si>
  <si>
    <t>PPV (Podíl přidružených výkonů)</t>
  </si>
  <si>
    <t>Dodavatelská dokumentace</t>
  </si>
  <si>
    <t>Ostatní celkem</t>
  </si>
  <si>
    <t>Rekapitulace soupisu prací a dodávek</t>
  </si>
  <si>
    <t>Montáže a dodávky celkem</t>
  </si>
  <si>
    <t>V případě, že má zhotovitel pochyby ohledně plánovaných položek ve výkazech, výkresech</t>
  </si>
  <si>
    <t>a technických zprávách, má za povinost toto sdělit investorovi před odevzdáním nabídkové ceny. Veškeré</t>
  </si>
  <si>
    <t>výrobky, pokud jsou uvedeny, jsou uvedeny pouze jako referenční, obecně určující standard,</t>
  </si>
  <si>
    <t>VEŘEJNÉ OSVĚTLENÍ  CELKEM</t>
  </si>
  <si>
    <t>Ceny jsou uvedeny bez DPH</t>
  </si>
  <si>
    <t>Okružní křížovatka silnic II/211 x III/0361, Lázně Bohdaneč</t>
  </si>
  <si>
    <t>C-svít. 20 LED, II tř. Al. slitina, ploché sklo, 3000K. 38,5W, 5150 lm, na výložník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</si>
</sst>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0"/>
      <name val="Arial"/>
      <family val="0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Segoe UI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49" fontId="2" fillId="34" borderId="10" xfId="0" applyNumberFormat="1" applyFont="1" applyFill="1" applyBorder="1" applyAlignment="1">
      <alignment horizontal="left"/>
    </xf>
    <xf numFmtId="0" fontId="0" fillId="0" borderId="0" xfId="0" applyAlignment="1" applyProtection="1">
      <alignment/>
      <protection/>
    </xf>
    <xf numFmtId="4" fontId="0" fillId="0" borderId="0" xfId="0" applyNumberFormat="1" applyAlignment="1">
      <alignment/>
    </xf>
    <xf numFmtId="4" fontId="1" fillId="33" borderId="10" xfId="0" applyNumberFormat="1" applyFont="1" applyFill="1" applyBorder="1" applyAlignment="1">
      <alignment horizontal="left"/>
    </xf>
    <xf numFmtId="4" fontId="2" fillId="34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49" fontId="3" fillId="35" borderId="10" xfId="0" applyNumberFormat="1" applyFont="1" applyFill="1" applyBorder="1" applyAlignment="1">
      <alignment horizontal="left"/>
    </xf>
    <xf numFmtId="4" fontId="3" fillId="35" borderId="10" xfId="0" applyNumberFormat="1" applyFont="1" applyFill="1" applyBorder="1" applyAlignment="1">
      <alignment horizontal="right"/>
    </xf>
    <xf numFmtId="49" fontId="4" fillId="34" borderId="10" xfId="0" applyNumberFormat="1" applyFont="1" applyFill="1" applyBorder="1" applyAlignment="1">
      <alignment horizontal="left"/>
    </xf>
    <xf numFmtId="4" fontId="4" fillId="34" borderId="10" xfId="0" applyNumberFormat="1" applyFont="1" applyFill="1" applyBorder="1" applyAlignment="1">
      <alignment horizontal="right"/>
    </xf>
    <xf numFmtId="4" fontId="0" fillId="36" borderId="0" xfId="0" applyNumberFormat="1" applyFill="1" applyAlignment="1">
      <alignment/>
    </xf>
    <xf numFmtId="49" fontId="5" fillId="33" borderId="10" xfId="0" applyNumberFormat="1" applyFont="1" applyFill="1" applyBorder="1" applyAlignment="1">
      <alignment horizontal="left"/>
    </xf>
    <xf numFmtId="4" fontId="6" fillId="0" borderId="0" xfId="0" applyNumberFormat="1" applyFont="1" applyAlignment="1">
      <alignment/>
    </xf>
    <xf numFmtId="49" fontId="4" fillId="0" borderId="1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9" fontId="7" fillId="36" borderId="0" xfId="0" applyNumberFormat="1" applyFont="1" applyFill="1" applyAlignment="1">
      <alignment/>
    </xf>
    <xf numFmtId="4" fontId="4" fillId="36" borderId="10" xfId="0" applyNumberFormat="1" applyFont="1" applyFill="1" applyBorder="1" applyAlignment="1">
      <alignment horizontal="right"/>
    </xf>
    <xf numFmtId="49" fontId="7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left"/>
    </xf>
    <xf numFmtId="4" fontId="6" fillId="0" borderId="0" xfId="0" applyNumberFormat="1" applyFont="1" applyAlignment="1">
      <alignment/>
    </xf>
    <xf numFmtId="49" fontId="0" fillId="37" borderId="0" xfId="0" applyNumberFormat="1" applyFill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ivatel9\AppData\Local\Microsoft\Windows\INetCache\Content.Outlook\VWKTEC1F\Zast&#225;vka%20Nov&#253;%20Hradec_rozpo&#269;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"/>
    </sheetNames>
    <sheetDataSet>
      <sheetData sheetId="0">
        <row r="74">
          <cell r="F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4.28125" style="0" customWidth="1"/>
    <col min="2" max="2" width="82.421875" style="1" customWidth="1"/>
    <col min="3" max="3" width="4.00390625" style="1" bestFit="1" customWidth="1"/>
    <col min="4" max="4" width="6.421875" style="6" bestFit="1" customWidth="1"/>
    <col min="5" max="5" width="10.140625" style="6" bestFit="1" customWidth="1"/>
    <col min="6" max="6" width="14.140625" style="6" customWidth="1"/>
    <col min="7" max="7" width="10.421875" style="6" customWidth="1"/>
    <col min="8" max="8" width="12.57421875" style="6" bestFit="1" customWidth="1"/>
    <col min="11" max="11" width="10.00390625" style="5" hidden="1" customWidth="1"/>
  </cols>
  <sheetData>
    <row r="1" ht="12.75">
      <c r="B1" s="24" t="s">
        <v>105</v>
      </c>
    </row>
    <row r="2" spans="2:11" ht="12.75">
      <c r="B2" s="2" t="s">
        <v>0</v>
      </c>
      <c r="C2" s="2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3"/>
      <c r="J2" s="3"/>
      <c r="K2" s="5" t="e">
        <f>#REF!/100*F4+#REF!/100*F5+#REF!/100*F6+#REF!/100*F7+#REF!/100*F8+#REF!/100*F9+#REF!/100*F10+#REF!/100*F11+#REF!/100*F15+#REF!/100*F16+#REF!/100*F17+#REF!/100*F18+#REF!/100*F19+#REF!/100*F21+#REF!/100*F22+#REF!/100*F26+#REF!/100*F27+#REF!/100*F29+#REF!/100*F32+#REF!/100*F33+#REF!/100*F41+#REF!/100*F42+#REF!/100*F43</f>
        <v>#REF!</v>
      </c>
    </row>
    <row r="3" spans="2:10" ht="15">
      <c r="B3" s="4" t="s">
        <v>8</v>
      </c>
      <c r="C3" s="4" t="s">
        <v>1</v>
      </c>
      <c r="D3" s="8"/>
      <c r="E3" s="8"/>
      <c r="F3" s="8"/>
      <c r="G3" s="8"/>
      <c r="H3" s="8"/>
      <c r="I3" s="3"/>
      <c r="J3" s="3"/>
    </row>
    <row r="4" spans="1:10" ht="12.75">
      <c r="A4">
        <v>1</v>
      </c>
      <c r="B4" s="2" t="s">
        <v>9</v>
      </c>
      <c r="C4" s="2" t="s">
        <v>10</v>
      </c>
      <c r="D4" s="9">
        <v>56</v>
      </c>
      <c r="E4" s="9">
        <v>0</v>
      </c>
      <c r="F4" s="9">
        <f aca="true" t="shared" si="0" ref="F4:F13">D4*E4</f>
        <v>0</v>
      </c>
      <c r="G4" s="9">
        <v>0</v>
      </c>
      <c r="H4" s="9">
        <f aca="true" t="shared" si="1" ref="H4:H13">D4*G4</f>
        <v>0</v>
      </c>
      <c r="I4" s="3"/>
      <c r="J4" s="3"/>
    </row>
    <row r="5" spans="1:10" ht="12.75">
      <c r="A5">
        <v>2</v>
      </c>
      <c r="B5" s="2" t="s">
        <v>11</v>
      </c>
      <c r="C5" s="2" t="s">
        <v>10</v>
      </c>
      <c r="D5" s="9">
        <v>20</v>
      </c>
      <c r="E5" s="9">
        <v>0</v>
      </c>
      <c r="F5" s="9">
        <f t="shared" si="0"/>
        <v>0</v>
      </c>
      <c r="G5" s="9">
        <v>0</v>
      </c>
      <c r="H5" s="9">
        <f t="shared" si="1"/>
        <v>0</v>
      </c>
      <c r="I5" s="3"/>
      <c r="J5" s="3"/>
    </row>
    <row r="6" spans="1:10" ht="12.75">
      <c r="A6">
        <v>3</v>
      </c>
      <c r="B6" s="2" t="s">
        <v>12</v>
      </c>
      <c r="C6" s="2" t="s">
        <v>10</v>
      </c>
      <c r="D6" s="9">
        <v>5</v>
      </c>
      <c r="E6" s="9">
        <v>0</v>
      </c>
      <c r="F6" s="9">
        <f t="shared" si="0"/>
        <v>0</v>
      </c>
      <c r="G6" s="9">
        <v>0</v>
      </c>
      <c r="H6" s="9">
        <f t="shared" si="1"/>
        <v>0</v>
      </c>
      <c r="I6" s="3"/>
      <c r="J6" s="3"/>
    </row>
    <row r="7" spans="1:10" ht="12.75">
      <c r="A7">
        <v>4</v>
      </c>
      <c r="B7" s="2" t="s">
        <v>13</v>
      </c>
      <c r="C7" s="2" t="s">
        <v>14</v>
      </c>
      <c r="D7" s="9">
        <v>5</v>
      </c>
      <c r="E7" s="9">
        <v>0</v>
      </c>
      <c r="F7" s="9">
        <f t="shared" si="0"/>
        <v>0</v>
      </c>
      <c r="G7" s="9">
        <v>0</v>
      </c>
      <c r="H7" s="9">
        <f t="shared" si="1"/>
        <v>0</v>
      </c>
      <c r="I7" s="3"/>
      <c r="J7" s="3"/>
    </row>
    <row r="8" spans="1:10" ht="12.75">
      <c r="A8">
        <v>5</v>
      </c>
      <c r="B8" s="2" t="s">
        <v>15</v>
      </c>
      <c r="C8" s="2" t="s">
        <v>10</v>
      </c>
      <c r="D8" s="9">
        <v>30</v>
      </c>
      <c r="E8" s="9">
        <v>0</v>
      </c>
      <c r="F8" s="9">
        <f t="shared" si="0"/>
        <v>0</v>
      </c>
      <c r="G8" s="9">
        <v>0</v>
      </c>
      <c r="H8" s="9">
        <f t="shared" si="1"/>
        <v>0</v>
      </c>
      <c r="I8" s="3"/>
      <c r="J8" s="3"/>
    </row>
    <row r="9" spans="1:10" ht="12.75">
      <c r="A9">
        <v>6</v>
      </c>
      <c r="B9" s="2" t="s">
        <v>16</v>
      </c>
      <c r="C9" s="2" t="s">
        <v>10</v>
      </c>
      <c r="D9" s="9">
        <v>100</v>
      </c>
      <c r="E9" s="9">
        <v>0</v>
      </c>
      <c r="F9" s="9">
        <f t="shared" si="0"/>
        <v>0</v>
      </c>
      <c r="G9" s="9">
        <v>0</v>
      </c>
      <c r="H9" s="9">
        <f t="shared" si="1"/>
        <v>0</v>
      </c>
      <c r="I9" s="3"/>
      <c r="J9" s="3"/>
    </row>
    <row r="10" spans="1:10" ht="12.75">
      <c r="A10">
        <v>7</v>
      </c>
      <c r="B10" s="2" t="s">
        <v>17</v>
      </c>
      <c r="C10" s="2" t="s">
        <v>10</v>
      </c>
      <c r="D10" s="9">
        <v>580</v>
      </c>
      <c r="E10" s="9">
        <v>0</v>
      </c>
      <c r="F10" s="9">
        <f t="shared" si="0"/>
        <v>0</v>
      </c>
      <c r="G10" s="9">
        <v>0</v>
      </c>
      <c r="H10" s="9">
        <f t="shared" si="1"/>
        <v>0</v>
      </c>
      <c r="I10" s="3"/>
      <c r="J10" s="3"/>
    </row>
    <row r="11" spans="1:10" ht="12.75">
      <c r="A11">
        <v>8</v>
      </c>
      <c r="B11" s="2" t="s">
        <v>18</v>
      </c>
      <c r="C11" s="2" t="s">
        <v>14</v>
      </c>
      <c r="D11" s="9">
        <v>66</v>
      </c>
      <c r="E11" s="9">
        <v>0</v>
      </c>
      <c r="F11" s="9">
        <f t="shared" si="0"/>
        <v>0</v>
      </c>
      <c r="G11" s="9">
        <v>0</v>
      </c>
      <c r="H11" s="9">
        <f t="shared" si="1"/>
        <v>0</v>
      </c>
      <c r="I11" s="3"/>
      <c r="J11" s="3"/>
    </row>
    <row r="12" spans="1:10" ht="12.75">
      <c r="A12">
        <v>9</v>
      </c>
      <c r="B12" s="2" t="s">
        <v>19</v>
      </c>
      <c r="C12" s="2" t="s">
        <v>14</v>
      </c>
      <c r="D12" s="9">
        <v>25</v>
      </c>
      <c r="E12" s="9">
        <v>0</v>
      </c>
      <c r="F12" s="9">
        <f t="shared" si="0"/>
        <v>0</v>
      </c>
      <c r="G12" s="9">
        <v>0</v>
      </c>
      <c r="H12" s="9">
        <f t="shared" si="1"/>
        <v>0</v>
      </c>
      <c r="I12" s="3"/>
      <c r="J12" s="3"/>
    </row>
    <row r="13" spans="1:10" ht="12.75">
      <c r="A13">
        <v>10</v>
      </c>
      <c r="B13" s="2" t="s">
        <v>20</v>
      </c>
      <c r="C13" s="2" t="s">
        <v>14</v>
      </c>
      <c r="D13" s="9">
        <v>11</v>
      </c>
      <c r="E13" s="9">
        <v>0</v>
      </c>
      <c r="F13" s="9">
        <f t="shared" si="0"/>
        <v>0</v>
      </c>
      <c r="G13" s="9">
        <v>0</v>
      </c>
      <c r="H13" s="9">
        <f t="shared" si="1"/>
        <v>0</v>
      </c>
      <c r="I13" s="3"/>
      <c r="J13" s="3"/>
    </row>
    <row r="14" spans="2:10" ht="12.75">
      <c r="B14" s="10" t="s">
        <v>21</v>
      </c>
      <c r="C14" s="10" t="s">
        <v>1</v>
      </c>
      <c r="D14" s="11"/>
      <c r="E14" s="11"/>
      <c r="F14" s="11"/>
      <c r="G14" s="11"/>
      <c r="H14" s="11"/>
      <c r="I14" s="3"/>
      <c r="J14" s="3"/>
    </row>
    <row r="15" spans="1:10" ht="12.75">
      <c r="A15">
        <v>11</v>
      </c>
      <c r="B15" s="2" t="s">
        <v>22</v>
      </c>
      <c r="C15" s="2" t="s">
        <v>14</v>
      </c>
      <c r="D15" s="9">
        <v>3</v>
      </c>
      <c r="E15" s="9">
        <v>0</v>
      </c>
      <c r="F15" s="9">
        <f>D15*E15</f>
        <v>0</v>
      </c>
      <c r="G15" s="9">
        <v>0</v>
      </c>
      <c r="H15" s="9">
        <f>D15*G15</f>
        <v>0</v>
      </c>
      <c r="I15" s="3"/>
      <c r="J15" s="3"/>
    </row>
    <row r="16" spans="1:10" ht="12.75">
      <c r="A16">
        <v>12</v>
      </c>
      <c r="B16" s="2" t="s">
        <v>23</v>
      </c>
      <c r="C16" s="2" t="s">
        <v>14</v>
      </c>
      <c r="D16" s="9">
        <v>3</v>
      </c>
      <c r="E16" s="9">
        <v>0</v>
      </c>
      <c r="F16" s="9">
        <f>D16*E16</f>
        <v>0</v>
      </c>
      <c r="G16" s="9">
        <v>0</v>
      </c>
      <c r="H16" s="9">
        <f>D16*G16</f>
        <v>0</v>
      </c>
      <c r="I16" s="3"/>
      <c r="J16" s="3"/>
    </row>
    <row r="17" spans="1:10" ht="12.75">
      <c r="A17">
        <v>13</v>
      </c>
      <c r="B17" s="2" t="s">
        <v>106</v>
      </c>
      <c r="C17" s="2" t="s">
        <v>14</v>
      </c>
      <c r="D17" s="9">
        <v>2</v>
      </c>
      <c r="E17" s="9">
        <v>0</v>
      </c>
      <c r="F17" s="9">
        <f>D17*E17</f>
        <v>0</v>
      </c>
      <c r="G17" s="9">
        <v>0</v>
      </c>
      <c r="H17" s="9">
        <f>D17*G17</f>
        <v>0</v>
      </c>
      <c r="I17" s="3"/>
      <c r="J17" s="3"/>
    </row>
    <row r="18" spans="1:10" ht="12.75">
      <c r="A18">
        <v>14</v>
      </c>
      <c r="B18" s="2" t="s">
        <v>24</v>
      </c>
      <c r="C18" s="2" t="s">
        <v>14</v>
      </c>
      <c r="D18" s="9">
        <v>2</v>
      </c>
      <c r="E18" s="9">
        <v>0</v>
      </c>
      <c r="F18" s="9">
        <f>D18*E18</f>
        <v>0</v>
      </c>
      <c r="G18" s="9">
        <v>0</v>
      </c>
      <c r="H18" s="9">
        <f>D18*G18</f>
        <v>0</v>
      </c>
      <c r="I18" s="3"/>
      <c r="J18" s="3"/>
    </row>
    <row r="19" spans="1:10" ht="12.75">
      <c r="A19">
        <v>15</v>
      </c>
      <c r="B19" s="2" t="s">
        <v>25</v>
      </c>
      <c r="C19" s="2" t="s">
        <v>14</v>
      </c>
      <c r="D19" s="9">
        <v>1</v>
      </c>
      <c r="E19" s="9">
        <v>0</v>
      </c>
      <c r="F19" s="9">
        <f>D19*E19</f>
        <v>0</v>
      </c>
      <c r="G19" s="9">
        <v>0</v>
      </c>
      <c r="H19" s="9">
        <f>D19*G19</f>
        <v>0</v>
      </c>
      <c r="I19" s="3"/>
      <c r="J19" s="3"/>
    </row>
    <row r="20" spans="2:10" ht="12.75">
      <c r="B20" s="10" t="s">
        <v>26</v>
      </c>
      <c r="C20" s="10" t="s">
        <v>1</v>
      </c>
      <c r="D20" s="11"/>
      <c r="E20" s="11"/>
      <c r="F20" s="11"/>
      <c r="G20" s="11"/>
      <c r="H20" s="11"/>
      <c r="I20" s="3"/>
      <c r="J20" s="3"/>
    </row>
    <row r="21" spans="1:10" ht="12.75">
      <c r="A21">
        <v>16</v>
      </c>
      <c r="B21" s="2" t="s">
        <v>27</v>
      </c>
      <c r="C21" s="2" t="s">
        <v>14</v>
      </c>
      <c r="D21" s="9">
        <v>2</v>
      </c>
      <c r="E21" s="9">
        <v>0</v>
      </c>
      <c r="F21" s="9">
        <f aca="true" t="shared" si="2" ref="F21:F33">D21*E21</f>
        <v>0</v>
      </c>
      <c r="G21" s="9">
        <v>0</v>
      </c>
      <c r="H21" s="9">
        <f aca="true" t="shared" si="3" ref="H21:H33">D21*G21</f>
        <v>0</v>
      </c>
      <c r="I21" s="3"/>
      <c r="J21" s="3"/>
    </row>
    <row r="22" spans="1:10" ht="12.75">
      <c r="A22">
        <v>17</v>
      </c>
      <c r="B22" s="2" t="s">
        <v>28</v>
      </c>
      <c r="C22" s="2" t="s">
        <v>14</v>
      </c>
      <c r="D22" s="9">
        <v>9</v>
      </c>
      <c r="E22" s="9">
        <v>0</v>
      </c>
      <c r="F22" s="9">
        <f t="shared" si="2"/>
        <v>0</v>
      </c>
      <c r="G22" s="9">
        <v>0</v>
      </c>
      <c r="H22" s="9">
        <f t="shared" si="3"/>
        <v>0</v>
      </c>
      <c r="I22" s="3"/>
      <c r="J22" s="3"/>
    </row>
    <row r="23" spans="1:10" ht="12.75">
      <c r="A23">
        <v>18</v>
      </c>
      <c r="B23" s="2" t="s">
        <v>29</v>
      </c>
      <c r="C23" s="2" t="s">
        <v>14</v>
      </c>
      <c r="D23" s="9">
        <v>2</v>
      </c>
      <c r="E23" s="9">
        <v>0</v>
      </c>
      <c r="F23" s="9">
        <f t="shared" si="2"/>
        <v>0</v>
      </c>
      <c r="G23" s="9">
        <v>0</v>
      </c>
      <c r="H23" s="9">
        <f t="shared" si="3"/>
        <v>0</v>
      </c>
      <c r="I23" s="3"/>
      <c r="J23" s="3"/>
    </row>
    <row r="24" spans="1:10" ht="12.75">
      <c r="A24">
        <v>19</v>
      </c>
      <c r="B24" s="2" t="s">
        <v>30</v>
      </c>
      <c r="C24" s="2" t="s">
        <v>14</v>
      </c>
      <c r="D24" s="9">
        <v>7</v>
      </c>
      <c r="E24" s="9">
        <v>0</v>
      </c>
      <c r="F24" s="9">
        <f t="shared" si="2"/>
        <v>0</v>
      </c>
      <c r="G24" s="9">
        <v>0</v>
      </c>
      <c r="H24" s="9">
        <f t="shared" si="3"/>
        <v>0</v>
      </c>
      <c r="I24" s="3"/>
      <c r="J24" s="3"/>
    </row>
    <row r="25" spans="1:10" ht="12.75">
      <c r="A25">
        <v>20</v>
      </c>
      <c r="B25" s="2" t="s">
        <v>31</v>
      </c>
      <c r="C25" s="2" t="s">
        <v>14</v>
      </c>
      <c r="D25" s="9">
        <v>2</v>
      </c>
      <c r="E25" s="9">
        <v>0</v>
      </c>
      <c r="F25" s="9">
        <f t="shared" si="2"/>
        <v>0</v>
      </c>
      <c r="G25" s="9">
        <v>0</v>
      </c>
      <c r="H25" s="9">
        <f t="shared" si="3"/>
        <v>0</v>
      </c>
      <c r="I25" s="3"/>
      <c r="J25" s="3"/>
    </row>
    <row r="26" spans="1:10" ht="12.75">
      <c r="A26">
        <v>21</v>
      </c>
      <c r="B26" s="2" t="s">
        <v>32</v>
      </c>
      <c r="C26" s="2" t="s">
        <v>14</v>
      </c>
      <c r="D26" s="9">
        <v>11</v>
      </c>
      <c r="E26" s="9">
        <v>0</v>
      </c>
      <c r="F26" s="9">
        <f t="shared" si="2"/>
        <v>0</v>
      </c>
      <c r="G26" s="9">
        <v>0</v>
      </c>
      <c r="H26" s="9">
        <f t="shared" si="3"/>
        <v>0</v>
      </c>
      <c r="I26" s="3"/>
      <c r="J26" s="3"/>
    </row>
    <row r="27" spans="1:10" ht="12.75">
      <c r="A27">
        <v>22</v>
      </c>
      <c r="B27" s="2" t="s">
        <v>33</v>
      </c>
      <c r="C27" s="2" t="s">
        <v>14</v>
      </c>
      <c r="D27" s="9">
        <v>11</v>
      </c>
      <c r="E27" s="9">
        <v>0</v>
      </c>
      <c r="F27" s="9">
        <f t="shared" si="2"/>
        <v>0</v>
      </c>
      <c r="G27" s="9">
        <v>0</v>
      </c>
      <c r="H27" s="9">
        <f t="shared" si="3"/>
        <v>0</v>
      </c>
      <c r="I27" s="3"/>
      <c r="J27" s="3"/>
    </row>
    <row r="28" spans="1:10" ht="12.75">
      <c r="A28">
        <v>23</v>
      </c>
      <c r="B28" s="2" t="s">
        <v>34</v>
      </c>
      <c r="C28" s="2" t="s">
        <v>14</v>
      </c>
      <c r="D28" s="9">
        <v>11</v>
      </c>
      <c r="E28" s="9">
        <v>0</v>
      </c>
      <c r="F28" s="9">
        <f t="shared" si="2"/>
        <v>0</v>
      </c>
      <c r="G28" s="9">
        <v>0</v>
      </c>
      <c r="H28" s="9">
        <f t="shared" si="3"/>
        <v>0</v>
      </c>
      <c r="I28" s="3"/>
      <c r="J28" s="3"/>
    </row>
    <row r="29" spans="1:10" ht="12.75">
      <c r="A29">
        <v>24</v>
      </c>
      <c r="B29" s="2" t="s">
        <v>35</v>
      </c>
      <c r="C29" s="2" t="s">
        <v>10</v>
      </c>
      <c r="D29" s="9">
        <v>420</v>
      </c>
      <c r="E29" s="9">
        <v>0</v>
      </c>
      <c r="F29" s="9">
        <f t="shared" si="2"/>
        <v>0</v>
      </c>
      <c r="G29" s="9">
        <v>0</v>
      </c>
      <c r="H29" s="9">
        <f t="shared" si="3"/>
        <v>0</v>
      </c>
      <c r="I29" s="3"/>
      <c r="J29" s="3"/>
    </row>
    <row r="30" spans="1:10" ht="12.75">
      <c r="A30">
        <v>25</v>
      </c>
      <c r="B30" s="2" t="s">
        <v>36</v>
      </c>
      <c r="C30" s="2" t="s">
        <v>14</v>
      </c>
      <c r="D30" s="9">
        <v>11</v>
      </c>
      <c r="E30" s="9">
        <v>0</v>
      </c>
      <c r="F30" s="9">
        <f t="shared" si="2"/>
        <v>0</v>
      </c>
      <c r="G30" s="9">
        <v>0</v>
      </c>
      <c r="H30" s="9">
        <f t="shared" si="3"/>
        <v>0</v>
      </c>
      <c r="I30" s="3"/>
      <c r="J30" s="3"/>
    </row>
    <row r="31" spans="1:10" ht="12.75">
      <c r="A31">
        <v>26</v>
      </c>
      <c r="B31" s="2" t="s">
        <v>37</v>
      </c>
      <c r="C31" s="2" t="s">
        <v>14</v>
      </c>
      <c r="D31" s="9">
        <v>11</v>
      </c>
      <c r="E31" s="9">
        <v>0</v>
      </c>
      <c r="F31" s="9">
        <f t="shared" si="2"/>
        <v>0</v>
      </c>
      <c r="G31" s="9">
        <v>0</v>
      </c>
      <c r="H31" s="9">
        <f t="shared" si="3"/>
        <v>0</v>
      </c>
      <c r="I31" s="3"/>
      <c r="J31" s="3"/>
    </row>
    <row r="32" spans="1:10" ht="12.75">
      <c r="A32">
        <v>27</v>
      </c>
      <c r="B32" s="2" t="s">
        <v>38</v>
      </c>
      <c r="C32" s="2" t="s">
        <v>14</v>
      </c>
      <c r="D32" s="9">
        <v>11</v>
      </c>
      <c r="E32" s="9">
        <v>0</v>
      </c>
      <c r="F32" s="9">
        <f t="shared" si="2"/>
        <v>0</v>
      </c>
      <c r="G32" s="9">
        <v>0</v>
      </c>
      <c r="H32" s="9">
        <f t="shared" si="3"/>
        <v>0</v>
      </c>
      <c r="I32" s="3"/>
      <c r="J32" s="3"/>
    </row>
    <row r="33" spans="1:10" ht="12.75">
      <c r="A33">
        <v>28</v>
      </c>
      <c r="B33" s="2" t="s">
        <v>39</v>
      </c>
      <c r="C33" s="2" t="s">
        <v>40</v>
      </c>
      <c r="D33" s="9">
        <v>3</v>
      </c>
      <c r="E33" s="9">
        <v>0</v>
      </c>
      <c r="F33" s="9">
        <f t="shared" si="2"/>
        <v>0</v>
      </c>
      <c r="G33" s="9">
        <v>0</v>
      </c>
      <c r="H33" s="9">
        <f t="shared" si="3"/>
        <v>0</v>
      </c>
      <c r="I33" s="3"/>
      <c r="J33" s="3"/>
    </row>
    <row r="34" spans="2:10" ht="12.75">
      <c r="B34" s="10" t="s">
        <v>41</v>
      </c>
      <c r="C34" s="10" t="s">
        <v>1</v>
      </c>
      <c r="D34" s="11"/>
      <c r="E34" s="11"/>
      <c r="F34" s="11"/>
      <c r="G34" s="11"/>
      <c r="H34" s="11"/>
      <c r="I34" s="3"/>
      <c r="J34" s="3"/>
    </row>
    <row r="35" spans="1:10" ht="12.75">
      <c r="A35">
        <v>29</v>
      </c>
      <c r="B35" s="2" t="s">
        <v>42</v>
      </c>
      <c r="C35" s="2" t="s">
        <v>14</v>
      </c>
      <c r="D35" s="9">
        <v>1</v>
      </c>
      <c r="E35" s="9">
        <v>0</v>
      </c>
      <c r="F35" s="9">
        <f>D35*E35</f>
        <v>0</v>
      </c>
      <c r="G35" s="9">
        <v>0</v>
      </c>
      <c r="H35" s="9">
        <f>D35*G35</f>
        <v>0</v>
      </c>
      <c r="I35" s="3"/>
      <c r="J35" s="3"/>
    </row>
    <row r="36" spans="2:10" ht="12.75">
      <c r="B36" s="10" t="s">
        <v>43</v>
      </c>
      <c r="C36" s="10" t="s">
        <v>1</v>
      </c>
      <c r="D36" s="11"/>
      <c r="E36" s="11"/>
      <c r="F36" s="11"/>
      <c r="G36" s="11"/>
      <c r="H36" s="11"/>
      <c r="I36" s="3"/>
      <c r="J36" s="3"/>
    </row>
    <row r="37" spans="1:10" ht="12.75">
      <c r="A37">
        <v>30</v>
      </c>
      <c r="B37" s="2" t="s">
        <v>44</v>
      </c>
      <c r="C37" s="2" t="s">
        <v>14</v>
      </c>
      <c r="D37" s="9">
        <v>11</v>
      </c>
      <c r="E37" s="9">
        <v>0</v>
      </c>
      <c r="F37" s="9">
        <f>D37*E37</f>
        <v>0</v>
      </c>
      <c r="G37" s="9">
        <v>0</v>
      </c>
      <c r="H37" s="9">
        <f>D37*G37</f>
        <v>0</v>
      </c>
      <c r="I37" s="3"/>
      <c r="J37" s="3"/>
    </row>
    <row r="38" spans="1:10" ht="12.75">
      <c r="A38">
        <v>31</v>
      </c>
      <c r="B38" s="2" t="s">
        <v>45</v>
      </c>
      <c r="C38" s="2" t="s">
        <v>14</v>
      </c>
      <c r="D38" s="9">
        <v>11</v>
      </c>
      <c r="E38" s="9">
        <v>0</v>
      </c>
      <c r="F38" s="9">
        <f>D38*E38</f>
        <v>0</v>
      </c>
      <c r="G38" s="9">
        <v>0</v>
      </c>
      <c r="H38" s="9">
        <f>D38*G38</f>
        <v>0</v>
      </c>
      <c r="I38" s="3"/>
      <c r="J38" s="3"/>
    </row>
    <row r="39" spans="1:10" ht="12.75">
      <c r="A39">
        <v>32</v>
      </c>
      <c r="B39" s="2" t="s">
        <v>46</v>
      </c>
      <c r="C39" s="2" t="s">
        <v>14</v>
      </c>
      <c r="D39" s="9">
        <v>11</v>
      </c>
      <c r="E39" s="9">
        <v>0</v>
      </c>
      <c r="F39" s="9">
        <f>D39*E39</f>
        <v>0</v>
      </c>
      <c r="G39" s="9">
        <v>0</v>
      </c>
      <c r="H39" s="9">
        <f>D39*G39</f>
        <v>0</v>
      </c>
      <c r="I39" s="3"/>
      <c r="J39" s="3"/>
    </row>
    <row r="40" spans="2:10" ht="12.75">
      <c r="B40" s="10" t="s">
        <v>47</v>
      </c>
      <c r="C40" s="10" t="s">
        <v>1</v>
      </c>
      <c r="D40" s="11"/>
      <c r="E40" s="11"/>
      <c r="F40" s="11"/>
      <c r="G40" s="11"/>
      <c r="H40" s="11"/>
      <c r="I40" s="3"/>
      <c r="J40" s="3"/>
    </row>
    <row r="41" spans="1:10" ht="12.75">
      <c r="A41">
        <v>33</v>
      </c>
      <c r="B41" s="2" t="s">
        <v>48</v>
      </c>
      <c r="C41" s="2" t="s">
        <v>49</v>
      </c>
      <c r="D41" s="9">
        <v>2</v>
      </c>
      <c r="E41" s="9">
        <v>0</v>
      </c>
      <c r="F41" s="9">
        <f>D41*E41</f>
        <v>0</v>
      </c>
      <c r="G41" s="9">
        <v>0</v>
      </c>
      <c r="H41" s="9">
        <f>D41*G41</f>
        <v>0</v>
      </c>
      <c r="I41" s="3"/>
      <c r="J41" s="3"/>
    </row>
    <row r="42" spans="1:10" ht="12.75">
      <c r="A42">
        <v>34</v>
      </c>
      <c r="B42" s="2" t="s">
        <v>50</v>
      </c>
      <c r="C42" s="2" t="s">
        <v>49</v>
      </c>
      <c r="D42" s="9">
        <v>3</v>
      </c>
      <c r="E42" s="9">
        <v>0</v>
      </c>
      <c r="F42" s="9">
        <f>D42*E42</f>
        <v>0</v>
      </c>
      <c r="G42" s="9">
        <v>0</v>
      </c>
      <c r="H42" s="9">
        <f>D42*G42</f>
        <v>0</v>
      </c>
      <c r="I42" s="3"/>
      <c r="J42" s="3"/>
    </row>
    <row r="43" spans="1:10" ht="12.75">
      <c r="A43">
        <v>35</v>
      </c>
      <c r="B43" s="2" t="s">
        <v>51</v>
      </c>
      <c r="C43" s="2" t="s">
        <v>49</v>
      </c>
      <c r="D43" s="9">
        <v>5</v>
      </c>
      <c r="E43" s="9">
        <v>0</v>
      </c>
      <c r="F43" s="9">
        <f>D43*E43</f>
        <v>0</v>
      </c>
      <c r="G43" s="9">
        <v>0</v>
      </c>
      <c r="H43" s="9">
        <f>D43*G43</f>
        <v>0</v>
      </c>
      <c r="I43" s="3"/>
      <c r="J43" s="3"/>
    </row>
    <row r="44" spans="1:10" ht="12.75">
      <c r="A44">
        <v>36</v>
      </c>
      <c r="B44" s="2" t="s">
        <v>52</v>
      </c>
      <c r="C44" s="2" t="s">
        <v>49</v>
      </c>
      <c r="D44" s="9">
        <v>5</v>
      </c>
      <c r="E44" s="9">
        <v>0</v>
      </c>
      <c r="F44" s="9">
        <f>D44*E44</f>
        <v>0</v>
      </c>
      <c r="G44" s="9">
        <v>0</v>
      </c>
      <c r="H44" s="9">
        <f>D44*G44</f>
        <v>0</v>
      </c>
      <c r="I44" s="3"/>
      <c r="J44" s="3"/>
    </row>
    <row r="45" spans="1:10" ht="12.75">
      <c r="A45">
        <v>37</v>
      </c>
      <c r="B45" s="2" t="s">
        <v>53</v>
      </c>
      <c r="C45" s="2" t="s">
        <v>49</v>
      </c>
      <c r="D45" s="9">
        <v>5</v>
      </c>
      <c r="E45" s="9">
        <v>0</v>
      </c>
      <c r="F45" s="9">
        <f>D45*E45</f>
        <v>0</v>
      </c>
      <c r="G45" s="9">
        <v>0</v>
      </c>
      <c r="H45" s="9">
        <f>D45*G45</f>
        <v>0</v>
      </c>
      <c r="I45" s="3"/>
      <c r="J45" s="3"/>
    </row>
    <row r="46" spans="2:10" ht="12.75">
      <c r="B46" s="10" t="s">
        <v>54</v>
      </c>
      <c r="C46" s="10" t="s">
        <v>1</v>
      </c>
      <c r="D46" s="11"/>
      <c r="E46" s="11"/>
      <c r="F46" s="11"/>
      <c r="G46" s="11"/>
      <c r="H46" s="11"/>
      <c r="I46" s="3"/>
      <c r="J46" s="3"/>
    </row>
    <row r="47" spans="1:10" ht="12.75">
      <c r="A47">
        <v>38</v>
      </c>
      <c r="B47" s="2" t="s">
        <v>55</v>
      </c>
      <c r="C47" s="2" t="s">
        <v>49</v>
      </c>
      <c r="D47" s="9">
        <v>5</v>
      </c>
      <c r="E47" s="9">
        <v>0</v>
      </c>
      <c r="F47" s="9">
        <f>D47*E47</f>
        <v>0</v>
      </c>
      <c r="G47" s="9">
        <v>0</v>
      </c>
      <c r="H47" s="9">
        <f>D47*G47</f>
        <v>0</v>
      </c>
      <c r="I47" s="3"/>
      <c r="J47" s="3"/>
    </row>
    <row r="48" spans="1:10" ht="12.75">
      <c r="A48">
        <v>39</v>
      </c>
      <c r="B48" s="2" t="s">
        <v>56</v>
      </c>
      <c r="C48" s="2" t="s">
        <v>49</v>
      </c>
      <c r="D48" s="9">
        <v>20</v>
      </c>
      <c r="E48" s="9">
        <v>0</v>
      </c>
      <c r="F48" s="9">
        <f>D48*E48</f>
        <v>0</v>
      </c>
      <c r="G48" s="9">
        <v>0</v>
      </c>
      <c r="H48" s="9">
        <f>D48*G48</f>
        <v>0</v>
      </c>
      <c r="I48" s="3"/>
      <c r="J48" s="3"/>
    </row>
    <row r="49" spans="1:10" ht="12.75">
      <c r="A49">
        <v>40</v>
      </c>
      <c r="B49" s="2" t="s">
        <v>57</v>
      </c>
      <c r="C49" s="2" t="s">
        <v>14</v>
      </c>
      <c r="D49" s="9">
        <v>1</v>
      </c>
      <c r="E49" s="9">
        <v>0</v>
      </c>
      <c r="F49" s="9">
        <f>D49*E49</f>
        <v>0</v>
      </c>
      <c r="G49" s="9">
        <v>0</v>
      </c>
      <c r="H49" s="9">
        <f>D49*G49</f>
        <v>0</v>
      </c>
      <c r="I49" s="3"/>
      <c r="J49" s="3"/>
    </row>
    <row r="50" spans="2:10" ht="15">
      <c r="B50" s="4" t="s">
        <v>58</v>
      </c>
      <c r="C50" s="4" t="s">
        <v>1</v>
      </c>
      <c r="D50" s="8"/>
      <c r="E50" s="8"/>
      <c r="F50" s="8">
        <f>SUM(F4:F49)</f>
        <v>0</v>
      </c>
      <c r="G50" s="8"/>
      <c r="H50" s="8">
        <f>SUM(H4:H49)</f>
        <v>0</v>
      </c>
      <c r="I50" s="3"/>
      <c r="J50" s="3"/>
    </row>
    <row r="51" spans="2:10" ht="15">
      <c r="B51" s="4" t="s">
        <v>59</v>
      </c>
      <c r="C51" s="4" t="s">
        <v>1</v>
      </c>
      <c r="D51" s="8"/>
      <c r="E51" s="8"/>
      <c r="F51" s="8"/>
      <c r="G51" s="8"/>
      <c r="H51" s="8"/>
      <c r="I51" s="3"/>
      <c r="J51" s="3"/>
    </row>
    <row r="52" spans="1:10" ht="12.75">
      <c r="A52">
        <v>41</v>
      </c>
      <c r="B52" s="2" t="s">
        <v>60</v>
      </c>
      <c r="C52" s="2" t="s">
        <v>61</v>
      </c>
      <c r="D52" s="9">
        <v>0.4</v>
      </c>
      <c r="E52" s="9">
        <v>0</v>
      </c>
      <c r="F52" s="9">
        <f aca="true" t="shared" si="4" ref="F52:F67">D52*E52</f>
        <v>0</v>
      </c>
      <c r="G52" s="9">
        <v>0</v>
      </c>
      <c r="H52" s="9">
        <f aca="true" t="shared" si="5" ref="H52:H67">D52*G52</f>
        <v>0</v>
      </c>
      <c r="I52" s="3"/>
      <c r="J52" s="3"/>
    </row>
    <row r="53" spans="1:10" ht="12.75">
      <c r="A53">
        <v>42</v>
      </c>
      <c r="B53" s="2" t="s">
        <v>62</v>
      </c>
      <c r="C53" s="2" t="s">
        <v>63</v>
      </c>
      <c r="D53" s="9">
        <v>2</v>
      </c>
      <c r="E53" s="9">
        <v>0</v>
      </c>
      <c r="F53" s="9">
        <f t="shared" si="4"/>
        <v>0</v>
      </c>
      <c r="G53" s="9">
        <v>0</v>
      </c>
      <c r="H53" s="9">
        <f t="shared" si="5"/>
        <v>0</v>
      </c>
      <c r="I53" s="3"/>
      <c r="J53" s="3"/>
    </row>
    <row r="54" spans="1:10" ht="12.75">
      <c r="A54">
        <v>43</v>
      </c>
      <c r="B54" s="2" t="s">
        <v>64</v>
      </c>
      <c r="C54" s="2" t="s">
        <v>63</v>
      </c>
      <c r="D54" s="9">
        <v>9.5</v>
      </c>
      <c r="E54" s="9">
        <v>0</v>
      </c>
      <c r="F54" s="9">
        <f t="shared" si="4"/>
        <v>0</v>
      </c>
      <c r="G54" s="9">
        <v>0</v>
      </c>
      <c r="H54" s="9">
        <f t="shared" si="5"/>
        <v>0</v>
      </c>
      <c r="I54" s="3"/>
      <c r="J54" s="3"/>
    </row>
    <row r="55" spans="1:10" ht="12.75">
      <c r="A55">
        <v>44</v>
      </c>
      <c r="B55" s="2" t="s">
        <v>65</v>
      </c>
      <c r="C55" s="2" t="s">
        <v>63</v>
      </c>
      <c r="D55" s="9">
        <v>8.2</v>
      </c>
      <c r="E55" s="9">
        <v>0</v>
      </c>
      <c r="F55" s="9">
        <f t="shared" si="4"/>
        <v>0</v>
      </c>
      <c r="G55" s="9">
        <v>0</v>
      </c>
      <c r="H55" s="9">
        <f t="shared" si="5"/>
        <v>0</v>
      </c>
      <c r="I55" s="3"/>
      <c r="J55" s="3"/>
    </row>
    <row r="56" spans="1:10" ht="12.75">
      <c r="A56">
        <v>45</v>
      </c>
      <c r="B56" s="2" t="s">
        <v>66</v>
      </c>
      <c r="C56" s="2" t="s">
        <v>63</v>
      </c>
      <c r="D56" s="9">
        <v>3.3</v>
      </c>
      <c r="E56" s="9">
        <v>0</v>
      </c>
      <c r="F56" s="9">
        <f t="shared" si="4"/>
        <v>0</v>
      </c>
      <c r="G56" s="9">
        <v>0</v>
      </c>
      <c r="H56" s="9">
        <f t="shared" si="5"/>
        <v>0</v>
      </c>
      <c r="I56" s="3"/>
      <c r="J56" s="3"/>
    </row>
    <row r="57" spans="1:10" ht="12.75">
      <c r="A57">
        <v>46</v>
      </c>
      <c r="B57" s="2" t="s">
        <v>67</v>
      </c>
      <c r="C57" s="2" t="s">
        <v>10</v>
      </c>
      <c r="D57" s="9">
        <v>330</v>
      </c>
      <c r="E57" s="9">
        <v>0</v>
      </c>
      <c r="F57" s="9">
        <f t="shared" si="4"/>
        <v>0</v>
      </c>
      <c r="G57" s="9">
        <v>0</v>
      </c>
      <c r="H57" s="9">
        <f t="shared" si="5"/>
        <v>0</v>
      </c>
      <c r="I57" s="3"/>
      <c r="J57" s="3"/>
    </row>
    <row r="58" spans="1:10" ht="12.75">
      <c r="A58">
        <v>47</v>
      </c>
      <c r="B58" s="2" t="s">
        <v>68</v>
      </c>
      <c r="C58" s="2" t="s">
        <v>10</v>
      </c>
      <c r="D58" s="9">
        <v>60</v>
      </c>
      <c r="E58" s="9">
        <v>0</v>
      </c>
      <c r="F58" s="9">
        <f t="shared" si="4"/>
        <v>0</v>
      </c>
      <c r="G58" s="9">
        <v>0</v>
      </c>
      <c r="H58" s="9">
        <f t="shared" si="5"/>
        <v>0</v>
      </c>
      <c r="I58" s="3"/>
      <c r="J58" s="3"/>
    </row>
    <row r="59" spans="1:10" ht="12.75">
      <c r="A59">
        <v>48</v>
      </c>
      <c r="B59" s="2" t="s">
        <v>69</v>
      </c>
      <c r="C59" s="2" t="s">
        <v>10</v>
      </c>
      <c r="D59" s="9">
        <v>390</v>
      </c>
      <c r="E59" s="9">
        <v>0</v>
      </c>
      <c r="F59" s="9">
        <f t="shared" si="4"/>
        <v>0</v>
      </c>
      <c r="G59" s="9">
        <v>0</v>
      </c>
      <c r="H59" s="9">
        <f t="shared" si="5"/>
        <v>0</v>
      </c>
      <c r="I59" s="3"/>
      <c r="J59" s="3"/>
    </row>
    <row r="60" spans="1:10" ht="12.75">
      <c r="A60">
        <v>49</v>
      </c>
      <c r="B60" s="2" t="s">
        <v>70</v>
      </c>
      <c r="C60" s="2" t="s">
        <v>10</v>
      </c>
      <c r="D60" s="9">
        <v>390</v>
      </c>
      <c r="E60" s="9">
        <v>0</v>
      </c>
      <c r="F60" s="9">
        <f t="shared" si="4"/>
        <v>0</v>
      </c>
      <c r="G60" s="9">
        <v>0</v>
      </c>
      <c r="H60" s="9">
        <f t="shared" si="5"/>
        <v>0</v>
      </c>
      <c r="I60" s="3"/>
      <c r="J60" s="3"/>
    </row>
    <row r="61" spans="1:10" ht="12.75">
      <c r="A61">
        <v>50</v>
      </c>
      <c r="B61" s="2" t="s">
        <v>71</v>
      </c>
      <c r="C61" s="2" t="s">
        <v>10</v>
      </c>
      <c r="D61" s="9">
        <v>330</v>
      </c>
      <c r="E61" s="9">
        <v>0</v>
      </c>
      <c r="F61" s="9">
        <f t="shared" si="4"/>
        <v>0</v>
      </c>
      <c r="G61" s="9">
        <v>0</v>
      </c>
      <c r="H61" s="9">
        <f t="shared" si="5"/>
        <v>0</v>
      </c>
      <c r="I61" s="3"/>
      <c r="J61" s="3"/>
    </row>
    <row r="62" spans="1:10" ht="12.75">
      <c r="A62">
        <v>51</v>
      </c>
      <c r="B62" s="2" t="s">
        <v>72</v>
      </c>
      <c r="C62" s="2" t="s">
        <v>10</v>
      </c>
      <c r="D62" s="9">
        <v>60</v>
      </c>
      <c r="E62" s="9">
        <v>0</v>
      </c>
      <c r="F62" s="9">
        <f t="shared" si="4"/>
        <v>0</v>
      </c>
      <c r="G62" s="9">
        <v>0</v>
      </c>
      <c r="H62" s="9">
        <f t="shared" si="5"/>
        <v>0</v>
      </c>
      <c r="I62" s="3"/>
      <c r="J62" s="3"/>
    </row>
    <row r="63" spans="1:10" ht="12.75">
      <c r="A63">
        <v>52</v>
      </c>
      <c r="B63" s="2" t="s">
        <v>73</v>
      </c>
      <c r="C63" s="2" t="s">
        <v>10</v>
      </c>
      <c r="D63" s="9">
        <v>60</v>
      </c>
      <c r="E63" s="9">
        <v>0</v>
      </c>
      <c r="F63" s="9">
        <f t="shared" si="4"/>
        <v>0</v>
      </c>
      <c r="G63" s="9">
        <v>0</v>
      </c>
      <c r="H63" s="9">
        <f t="shared" si="5"/>
        <v>0</v>
      </c>
      <c r="I63" s="3"/>
      <c r="J63" s="3"/>
    </row>
    <row r="64" spans="1:10" ht="12.75">
      <c r="A64">
        <v>53</v>
      </c>
      <c r="B64" s="2" t="s">
        <v>74</v>
      </c>
      <c r="C64" s="2" t="s">
        <v>75</v>
      </c>
      <c r="D64" s="9">
        <v>146</v>
      </c>
      <c r="E64" s="9">
        <v>0</v>
      </c>
      <c r="F64" s="9">
        <f t="shared" si="4"/>
        <v>0</v>
      </c>
      <c r="G64" s="9">
        <v>0</v>
      </c>
      <c r="H64" s="9">
        <f t="shared" si="5"/>
        <v>0</v>
      </c>
      <c r="I64" s="3"/>
      <c r="J64" s="3"/>
    </row>
    <row r="65" spans="1:10" ht="12.75">
      <c r="A65">
        <v>54</v>
      </c>
      <c r="B65" s="2" t="s">
        <v>76</v>
      </c>
      <c r="C65" s="2" t="s">
        <v>63</v>
      </c>
      <c r="D65" s="9">
        <v>15</v>
      </c>
      <c r="E65" s="9">
        <v>0</v>
      </c>
      <c r="F65" s="9">
        <f t="shared" si="4"/>
        <v>0</v>
      </c>
      <c r="G65" s="9">
        <v>0</v>
      </c>
      <c r="H65" s="9">
        <f t="shared" si="5"/>
        <v>0</v>
      </c>
      <c r="I65" s="3"/>
      <c r="J65" s="3"/>
    </row>
    <row r="66" spans="1:10" ht="12.75">
      <c r="A66">
        <v>55</v>
      </c>
      <c r="B66" s="2" t="s">
        <v>77</v>
      </c>
      <c r="C66" s="2" t="s">
        <v>61</v>
      </c>
      <c r="D66" s="9">
        <v>0.4</v>
      </c>
      <c r="E66" s="9">
        <v>0</v>
      </c>
      <c r="F66" s="9">
        <f t="shared" si="4"/>
        <v>0</v>
      </c>
      <c r="G66" s="9">
        <v>0</v>
      </c>
      <c r="H66" s="9">
        <f t="shared" si="5"/>
        <v>0</v>
      </c>
      <c r="I66" s="3"/>
      <c r="J66" s="3"/>
    </row>
    <row r="67" spans="1:10" ht="12.75">
      <c r="A67">
        <v>56</v>
      </c>
      <c r="B67" s="2" t="s">
        <v>78</v>
      </c>
      <c r="C67" s="2" t="s">
        <v>61</v>
      </c>
      <c r="D67" s="9">
        <v>0.4</v>
      </c>
      <c r="E67" s="9">
        <v>0</v>
      </c>
      <c r="F67" s="9">
        <f t="shared" si="4"/>
        <v>0</v>
      </c>
      <c r="G67" s="9">
        <v>0</v>
      </c>
      <c r="H67" s="9">
        <f t="shared" si="5"/>
        <v>0</v>
      </c>
      <c r="I67" s="3"/>
      <c r="J67" s="3"/>
    </row>
    <row r="68" spans="2:10" ht="15">
      <c r="B68" s="4" t="s">
        <v>79</v>
      </c>
      <c r="C68" s="4" t="s">
        <v>1</v>
      </c>
      <c r="D68" s="8"/>
      <c r="E68" s="8"/>
      <c r="F68" s="8">
        <f>SUM(F52:F67)</f>
        <v>0</v>
      </c>
      <c r="G68" s="8"/>
      <c r="H68" s="8">
        <f>SUM(H52:H67)</f>
        <v>0</v>
      </c>
      <c r="I68" s="3"/>
      <c r="J68" s="3"/>
    </row>
    <row r="69" spans="2:10" ht="16.5">
      <c r="B69" s="12" t="s">
        <v>92</v>
      </c>
      <c r="C69" s="12" t="s">
        <v>1</v>
      </c>
      <c r="D69" s="13"/>
      <c r="E69" s="13"/>
      <c r="F69" s="13"/>
      <c r="H69" s="14"/>
      <c r="I69" s="3"/>
      <c r="J69" s="3"/>
    </row>
    <row r="70" spans="1:10" ht="12.75">
      <c r="A70">
        <v>77</v>
      </c>
      <c r="B70" s="15" t="s">
        <v>93</v>
      </c>
      <c r="C70" s="15" t="s">
        <v>14</v>
      </c>
      <c r="D70" s="9">
        <v>1</v>
      </c>
      <c r="E70" s="9">
        <v>0</v>
      </c>
      <c r="F70" s="9">
        <f>D70*E70</f>
        <v>0</v>
      </c>
      <c r="G70" s="16">
        <v>0</v>
      </c>
      <c r="H70" s="9">
        <f>D70*G70</f>
        <v>0</v>
      </c>
      <c r="I70" s="3"/>
      <c r="J70" s="3"/>
    </row>
    <row r="71" spans="1:8" ht="12.75">
      <c r="A71">
        <v>78</v>
      </c>
      <c r="B71" s="15" t="s">
        <v>94</v>
      </c>
      <c r="C71" s="15" t="s">
        <v>14</v>
      </c>
      <c r="D71" s="9">
        <v>1</v>
      </c>
      <c r="E71" s="9">
        <v>0</v>
      </c>
      <c r="F71" s="9">
        <f>D71*E71</f>
        <v>0</v>
      </c>
      <c r="G71" s="16">
        <v>0</v>
      </c>
      <c r="H71" s="9">
        <f>D71*G71</f>
        <v>0</v>
      </c>
    </row>
    <row r="72" spans="1:8" ht="12.75">
      <c r="A72">
        <v>79</v>
      </c>
      <c r="B72" s="15" t="s">
        <v>95</v>
      </c>
      <c r="C72" s="15" t="s">
        <v>14</v>
      </c>
      <c r="D72" s="9">
        <v>1</v>
      </c>
      <c r="E72" s="9">
        <v>0</v>
      </c>
      <c r="F72" s="9">
        <f>D72*E72</f>
        <v>0</v>
      </c>
      <c r="G72" s="16">
        <v>0</v>
      </c>
      <c r="H72" s="9">
        <f>D72*G72</f>
        <v>0</v>
      </c>
    </row>
    <row r="73" spans="1:8" ht="12.75">
      <c r="A73">
        <v>80</v>
      </c>
      <c r="B73" s="15" t="s">
        <v>96</v>
      </c>
      <c r="C73" s="15" t="s">
        <v>14</v>
      </c>
      <c r="D73" s="9">
        <v>1</v>
      </c>
      <c r="E73" s="9">
        <v>0</v>
      </c>
      <c r="F73" s="9">
        <f>D73*E73</f>
        <v>0</v>
      </c>
      <c r="G73" s="16">
        <v>0</v>
      </c>
      <c r="H73" s="9">
        <f>D73*G73</f>
        <v>0</v>
      </c>
    </row>
    <row r="74" spans="2:8" ht="16.5">
      <c r="B74" s="12" t="s">
        <v>97</v>
      </c>
      <c r="C74" s="12" t="s">
        <v>1</v>
      </c>
      <c r="D74" s="13"/>
      <c r="E74" s="13"/>
      <c r="F74" s="13">
        <f>SUM(F70:F73)</f>
        <v>0</v>
      </c>
      <c r="G74" s="13"/>
      <c r="H74" s="13">
        <f>SUM(H70:H73)</f>
        <v>0</v>
      </c>
    </row>
    <row r="76" spans="2:8" ht="16.5">
      <c r="B76" s="12" t="s">
        <v>98</v>
      </c>
      <c r="C76" s="12" t="s">
        <v>1</v>
      </c>
      <c r="D76" s="13"/>
      <c r="E76" s="13"/>
      <c r="F76" s="13"/>
      <c r="G76" s="12" t="s">
        <v>1</v>
      </c>
      <c r="H76" s="13"/>
    </row>
    <row r="77" spans="1:8" ht="12.75">
      <c r="A77">
        <v>82</v>
      </c>
      <c r="B77" s="1" t="s">
        <v>8</v>
      </c>
      <c r="C77" s="1" t="s">
        <v>14</v>
      </c>
      <c r="D77" s="23">
        <v>1</v>
      </c>
      <c r="E77" s="23">
        <f>Soupis!F50</f>
        <v>0</v>
      </c>
      <c r="F77" s="23">
        <f>D77*E77</f>
        <v>0</v>
      </c>
      <c r="G77" s="23">
        <f>Soupis!H50</f>
        <v>0</v>
      </c>
      <c r="H77" s="23">
        <f>(D77*G77)</f>
        <v>0</v>
      </c>
    </row>
    <row r="78" spans="1:8" ht="12.75">
      <c r="A78">
        <v>83</v>
      </c>
      <c r="B78" s="1" t="s">
        <v>59</v>
      </c>
      <c r="C78" s="1" t="s">
        <v>14</v>
      </c>
      <c r="D78" s="23">
        <v>1</v>
      </c>
      <c r="E78" s="23">
        <f>Soupis!F68</f>
        <v>0</v>
      </c>
      <c r="F78" s="23">
        <f>D78*E78</f>
        <v>0</v>
      </c>
      <c r="G78" s="23">
        <f>Soupis!H542</f>
        <v>0</v>
      </c>
      <c r="H78" s="23">
        <f>(D78*G78)</f>
        <v>0</v>
      </c>
    </row>
    <row r="79" spans="1:8" ht="12.75">
      <c r="A79">
        <v>84</v>
      </c>
      <c r="B79" s="1" t="s">
        <v>92</v>
      </c>
      <c r="C79" s="1" t="s">
        <v>14</v>
      </c>
      <c r="D79" s="23">
        <v>1</v>
      </c>
      <c r="E79" s="23">
        <f>'[1]Rozpočet'!F74</f>
        <v>0</v>
      </c>
      <c r="F79" s="23">
        <f>D79*E79</f>
        <v>0</v>
      </c>
      <c r="G79" s="23">
        <f>Soupis!H74</f>
        <v>0</v>
      </c>
      <c r="H79" s="23">
        <f>(D79*G79)</f>
        <v>0</v>
      </c>
    </row>
    <row r="80" spans="2:8" ht="16.5">
      <c r="B80" s="12" t="s">
        <v>99</v>
      </c>
      <c r="C80" s="12" t="s">
        <v>1</v>
      </c>
      <c r="D80" s="13"/>
      <c r="E80" s="13"/>
      <c r="F80" s="13">
        <f>SUM(F77:F79)</f>
        <v>0</v>
      </c>
      <c r="G80" s="19"/>
      <c r="H80" s="13">
        <f>SUM(H77:H79)</f>
        <v>0</v>
      </c>
    </row>
    <row r="81" spans="2:8" ht="16.5">
      <c r="B81" s="12" t="s">
        <v>103</v>
      </c>
      <c r="C81" s="12" t="s">
        <v>1</v>
      </c>
      <c r="D81" s="13"/>
      <c r="E81" s="13"/>
      <c r="F81" s="13"/>
      <c r="G81" s="19"/>
      <c r="H81" s="20">
        <f>SUM(F80:H80)</f>
        <v>0</v>
      </c>
    </row>
    <row r="82" spans="2:8" ht="16.5">
      <c r="B82" s="22" t="s">
        <v>104</v>
      </c>
      <c r="C82" s="17"/>
      <c r="D82" s="18"/>
      <c r="E82" s="18"/>
      <c r="F82" s="18"/>
      <c r="G82" s="21"/>
      <c r="H82" s="18"/>
    </row>
    <row r="83" spans="2:8" ht="16.5">
      <c r="B83" s="17"/>
      <c r="C83" s="17"/>
      <c r="D83" s="18"/>
      <c r="E83" s="18"/>
      <c r="F83" s="18"/>
      <c r="G83" s="21"/>
      <c r="H83" s="18"/>
    </row>
    <row r="84" spans="2:8" ht="12.75">
      <c r="B84" s="2" t="s">
        <v>100</v>
      </c>
      <c r="C84"/>
      <c r="D84"/>
      <c r="E84"/>
      <c r="F84"/>
      <c r="G84"/>
      <c r="H84"/>
    </row>
    <row r="85" ht="12.75">
      <c r="B85" s="2" t="s">
        <v>101</v>
      </c>
    </row>
    <row r="86" ht="12.75">
      <c r="B86" s="2" t="s">
        <v>102</v>
      </c>
    </row>
    <row r="87" ht="12.75">
      <c r="B87" s="2" t="s">
        <v>85</v>
      </c>
    </row>
    <row r="88" ht="12.75">
      <c r="B88" s="2" t="s">
        <v>80</v>
      </c>
    </row>
    <row r="89" ht="12.75">
      <c r="B89" s="2" t="s">
        <v>81</v>
      </c>
    </row>
    <row r="90" ht="12.75">
      <c r="B90" s="2" t="s">
        <v>82</v>
      </c>
    </row>
    <row r="91" ht="12.75">
      <c r="B91" s="2" t="s">
        <v>83</v>
      </c>
    </row>
    <row r="92" ht="12.75">
      <c r="B92" s="2" t="s">
        <v>84</v>
      </c>
    </row>
    <row r="93" ht="12.75">
      <c r="B93" s="2" t="s">
        <v>86</v>
      </c>
    </row>
    <row r="94" ht="12.75">
      <c r="B94" s="2" t="s">
        <v>87</v>
      </c>
    </row>
    <row r="95" ht="12.75">
      <c r="B95" s="2" t="s">
        <v>88</v>
      </c>
    </row>
    <row r="96" ht="12.75">
      <c r="B96" s="2" t="s">
        <v>89</v>
      </c>
    </row>
    <row r="97" ht="12.75">
      <c r="B97" s="2" t="s">
        <v>90</v>
      </c>
    </row>
    <row r="98" ht="12.75">
      <c r="B98" s="2" t="s">
        <v>91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Prášil</dc:creator>
  <cp:keywords/>
  <dc:description/>
  <cp:lastModifiedBy>Kamila Filípková</cp:lastModifiedBy>
  <dcterms:created xsi:type="dcterms:W3CDTF">2021-08-30T10:01:58Z</dcterms:created>
  <dcterms:modified xsi:type="dcterms:W3CDTF">2023-01-27T13:16:55Z</dcterms:modified>
  <cp:category/>
  <cp:version/>
  <cp:contentType/>
  <cp:contentStatus/>
</cp:coreProperties>
</file>