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Cenová nabídka (Příloha č.1)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<sst xmlns="http://schemas.openxmlformats.org/spreadsheetml/2006/main" count="75" uniqueCount="69">
  <si>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41/5-ZD</t>
  </si>
  <si>
    <t>42/4-ZD</t>
  </si>
  <si>
    <t>82/2-ZD</t>
  </si>
  <si>
    <t>82/6-ZD</t>
  </si>
  <si>
    <t>82/7-ZD</t>
  </si>
  <si>
    <t>83/2-ZD</t>
  </si>
  <si>
    <t>83/3-ZD</t>
  </si>
  <si>
    <t>83/7-ZD</t>
  </si>
  <si>
    <t>84/3-ZD</t>
  </si>
  <si>
    <t>84/6-ZD</t>
  </si>
  <si>
    <t>85/3-ZD</t>
  </si>
  <si>
    <t>85/6-ZD</t>
  </si>
  <si>
    <t>86/4-ZD</t>
  </si>
  <si>
    <t>86/5-ZD</t>
  </si>
  <si>
    <t>88/4-ZD</t>
  </si>
  <si>
    <t>88/5-ZD</t>
  </si>
  <si>
    <t>km/rok</t>
  </si>
  <si>
    <t>hod./rok</t>
  </si>
  <si>
    <t>Celková cena bez DPH</t>
  </si>
  <si>
    <t>Celková cena vč. DPH</t>
  </si>
  <si>
    <t>číslo   okruhu</t>
  </si>
  <si>
    <t>Kč / rok</t>
  </si>
  <si>
    <t>Vypracoval: Ouhrabka V.</t>
  </si>
  <si>
    <t>posyp vozovek  NS=11110</t>
  </si>
  <si>
    <t>kontrolní jízda     NS=11820</t>
  </si>
  <si>
    <t>domácí pohotovost   NS=13430</t>
  </si>
  <si>
    <t>posyp a pluhování současně  NS=11320</t>
  </si>
  <si>
    <t>pluhov. předsazenou radlicí   NS=12110</t>
  </si>
  <si>
    <t>Legenda cestmistrovství:</t>
  </si>
  <si>
    <t>41=Chrudim</t>
  </si>
  <si>
    <t>42=Luže</t>
  </si>
  <si>
    <t>82=Lanškroun</t>
  </si>
  <si>
    <t>83=Žamberk</t>
  </si>
  <si>
    <t>84=Ústí n.Orl.</t>
  </si>
  <si>
    <t>85=Moravská Třebová</t>
  </si>
  <si>
    <t>86=Svitavy</t>
  </si>
  <si>
    <t>88=Litomyšl</t>
  </si>
  <si>
    <t xml:space="preserve"> Kč/km</t>
  </si>
  <si>
    <t xml:space="preserve"> Kč/hod.</t>
  </si>
  <si>
    <t xml:space="preserve"> Kč / rok</t>
  </si>
  <si>
    <t>CENOVÁ  NABÍDKA:</t>
  </si>
  <si>
    <t xml:space="preserve"> !!!     Doplňte nabídkové ceny pouze do zelených slouců příslušného okruhu     !!!</t>
  </si>
  <si>
    <t>44/4-ZD</t>
  </si>
  <si>
    <t>44/5-ZD</t>
  </si>
  <si>
    <t>44=Třemošnice</t>
  </si>
  <si>
    <t>83/8-CHD</t>
  </si>
  <si>
    <t>V Pardubicích 29.5.2014</t>
  </si>
  <si>
    <t>Část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</si>
  <si>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</si>
  <si>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</si>
  <si>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</si>
  <si>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</si>
  <si>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</si>
  <si>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</si>
  <si>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</si>
  <si>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</si>
  <si>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</si>
  <si>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</si>
  <si>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</si>
  <si>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</si>
  <si>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</si>
  <si>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</si>
  <si>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</si>
  <si>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</si>
  <si>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</si>
  <si>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</si>
  <si>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9.</t>
  </si>
  <si>
    <t>Příloha č. 1:</t>
  </si>
  <si>
    <t>Zimní údržba silnic I., II. a III. třídy v Pardubickém kraji 2014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</si>
</sst>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u val="single"/>
      <sz val="15"/>
      <name val="Arial"/>
      <family val="2"/>
    </font>
    <font>
      <b/>
      <sz val="11"/>
      <color indexed="10"/>
      <name val="Arial"/>
      <family val="2"/>
    </font>
    <font>
      <sz val="9"/>
      <name val="Arial"/>
      <family val="0"/>
    </font>
    <font>
      <b/>
      <u val="single"/>
      <sz val="16"/>
      <name val="Arial"/>
      <family val="2"/>
    </font>
    <font>
      <sz val="11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3" fontId="6" fillId="0" borderId="10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33" borderId="13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17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3" fontId="6" fillId="33" borderId="23" xfId="0" applyNumberFormat="1" applyFont="1" applyFill="1" applyBorder="1" applyAlignment="1">
      <alignment/>
    </xf>
    <xf numFmtId="3" fontId="6" fillId="33" borderId="24" xfId="0" applyNumberFormat="1" applyFont="1" applyFill="1" applyBorder="1" applyAlignment="1">
      <alignment/>
    </xf>
    <xf numFmtId="3" fontId="6" fillId="33" borderId="25" xfId="0" applyNumberFormat="1" applyFont="1" applyFill="1" applyBorder="1" applyAlignment="1">
      <alignment/>
    </xf>
    <xf numFmtId="0" fontId="10" fillId="0" borderId="26" xfId="0" applyFont="1" applyBorder="1" applyAlignment="1">
      <alignment horizontal="center"/>
    </xf>
    <xf numFmtId="3" fontId="6" fillId="0" borderId="27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33" borderId="0" xfId="0" applyFill="1" applyAlignment="1">
      <alignment/>
    </xf>
    <xf numFmtId="3" fontId="12" fillId="33" borderId="13" xfId="0" applyNumberFormat="1" applyFont="1" applyFill="1" applyBorder="1" applyAlignment="1">
      <alignment/>
    </xf>
    <xf numFmtId="3" fontId="12" fillId="33" borderId="24" xfId="0" applyNumberFormat="1" applyFont="1" applyFill="1" applyBorder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33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41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.7109375" style="0" bestFit="1" customWidth="1"/>
    <col min="2" max="12" width="11.421875" style="0" customWidth="1"/>
    <col min="13" max="14" width="11.8515625" style="0" customWidth="1"/>
    <col min="15" max="15" width="14.28125" style="0" customWidth="1"/>
  </cols>
  <sheetData>
    <row r="1" ht="12.75">
      <c r="B1" s="1" t="s">
        <v>67</v>
      </c>
    </row>
    <row r="2" spans="2:15" s="1" customFormat="1" ht="21" customHeight="1">
      <c r="B2" s="17" t="s">
        <v>40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</row>
    <row r="3" spans="2:13" s="1" customFormat="1" ht="21" customHeight="1">
      <c r="B3" s="49" t="s">
        <v>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" customFormat="1" ht="15" customHeight="1" thickBot="1">
      <c r="A4" s="58"/>
      <c r="B4" s="49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s="38" customFormat="1" ht="21.75" customHeight="1">
      <c r="A5" s="60" t="s">
        <v>47</v>
      </c>
      <c r="B5" s="53" t="s">
        <v>20</v>
      </c>
      <c r="C5" s="61" t="s">
        <v>23</v>
      </c>
      <c r="D5" s="63"/>
      <c r="E5" s="61" t="s">
        <v>26</v>
      </c>
      <c r="F5" s="63"/>
      <c r="G5" s="61" t="s">
        <v>24</v>
      </c>
      <c r="H5" s="63"/>
      <c r="I5" s="61" t="s">
        <v>27</v>
      </c>
      <c r="J5" s="63"/>
      <c r="K5" s="61" t="s">
        <v>25</v>
      </c>
      <c r="L5" s="62"/>
      <c r="M5" s="36" t="s">
        <v>18</v>
      </c>
      <c r="N5" s="37" t="s">
        <v>19</v>
      </c>
    </row>
    <row r="6" spans="1:14" s="38" customFormat="1" ht="12" customHeight="1" thickBot="1">
      <c r="A6" s="45"/>
      <c r="B6" s="54"/>
      <c r="C6" s="39" t="s">
        <v>16</v>
      </c>
      <c r="D6" s="39" t="s">
        <v>37</v>
      </c>
      <c r="E6" s="40" t="s">
        <v>16</v>
      </c>
      <c r="F6" s="39" t="s">
        <v>37</v>
      </c>
      <c r="G6" s="40" t="s">
        <v>16</v>
      </c>
      <c r="H6" s="39" t="s">
        <v>37</v>
      </c>
      <c r="I6" s="40" t="s">
        <v>16</v>
      </c>
      <c r="J6" s="39" t="s">
        <v>37</v>
      </c>
      <c r="K6" s="40" t="s">
        <v>17</v>
      </c>
      <c r="L6" s="39" t="s">
        <v>38</v>
      </c>
      <c r="M6" s="45" t="s">
        <v>39</v>
      </c>
      <c r="N6" s="41" t="s">
        <v>21</v>
      </c>
    </row>
    <row r="7" spans="1:14" s="22" customFormat="1" ht="15" customHeight="1">
      <c r="A7" s="59" t="s">
        <v>48</v>
      </c>
      <c r="B7" s="55" t="s">
        <v>0</v>
      </c>
      <c r="C7" s="19">
        <v>600</v>
      </c>
      <c r="D7" s="20"/>
      <c r="E7" s="19">
        <v>200</v>
      </c>
      <c r="F7" s="20"/>
      <c r="G7" s="19">
        <v>900</v>
      </c>
      <c r="H7" s="20"/>
      <c r="I7" s="19">
        <v>500</v>
      </c>
      <c r="J7" s="20"/>
      <c r="K7" s="19">
        <f aca="true" t="shared" si="0" ref="K7:K25">CEILING(3000-(SUM(C7,E7,G7,I7)/25),50)</f>
        <v>2950</v>
      </c>
      <c r="L7" s="42"/>
      <c r="M7" s="46">
        <f aca="true" t="shared" si="1" ref="M7:M25">SUM(C7*D7)+(E7*F7)+(G7*H7)+(I7*J7)+(K7*L7)</f>
        <v>0</v>
      </c>
      <c r="N7" s="21">
        <f aca="true" t="shared" si="2" ref="N7:N25">SUM(M7*1.21)</f>
        <v>0</v>
      </c>
    </row>
    <row r="8" spans="1:14" s="22" customFormat="1" ht="15" customHeight="1">
      <c r="A8" s="23" t="s">
        <v>49</v>
      </c>
      <c r="B8" s="56" t="s">
        <v>1</v>
      </c>
      <c r="C8" s="24">
        <v>900</v>
      </c>
      <c r="D8" s="25"/>
      <c r="E8" s="24">
        <v>100</v>
      </c>
      <c r="F8" s="25"/>
      <c r="G8" s="24">
        <v>2700</v>
      </c>
      <c r="H8" s="25"/>
      <c r="I8" s="24">
        <v>800</v>
      </c>
      <c r="J8" s="25"/>
      <c r="K8" s="24">
        <f t="shared" si="0"/>
        <v>2850</v>
      </c>
      <c r="L8" s="43"/>
      <c r="M8" s="47">
        <f t="shared" si="1"/>
        <v>0</v>
      </c>
      <c r="N8" s="26">
        <f t="shared" si="2"/>
        <v>0</v>
      </c>
    </row>
    <row r="9" spans="1:14" s="22" customFormat="1" ht="15" customHeight="1">
      <c r="A9" s="23" t="s">
        <v>50</v>
      </c>
      <c r="B9" s="56" t="s">
        <v>42</v>
      </c>
      <c r="C9" s="24">
        <v>2300</v>
      </c>
      <c r="D9" s="51"/>
      <c r="E9" s="24">
        <v>1100</v>
      </c>
      <c r="F9" s="51"/>
      <c r="G9" s="24">
        <v>1100</v>
      </c>
      <c r="H9" s="51"/>
      <c r="I9" s="24">
        <v>1500</v>
      </c>
      <c r="J9" s="51"/>
      <c r="K9" s="24">
        <f>CEILING(3000-(SUM(C9,E9,G9,I9)/25),50)</f>
        <v>2800</v>
      </c>
      <c r="L9" s="52"/>
      <c r="M9" s="47">
        <f>SUM(C9*D9)+(E9*F9)+(G9*H9)+(I9*J9)+(K9*L9)</f>
        <v>0</v>
      </c>
      <c r="N9" s="26">
        <f t="shared" si="2"/>
        <v>0</v>
      </c>
    </row>
    <row r="10" spans="1:14" s="22" customFormat="1" ht="15" customHeight="1">
      <c r="A10" s="23" t="s">
        <v>51</v>
      </c>
      <c r="B10" s="56" t="s">
        <v>43</v>
      </c>
      <c r="C10" s="24">
        <v>1700</v>
      </c>
      <c r="D10" s="51"/>
      <c r="E10" s="24">
        <v>800</v>
      </c>
      <c r="F10" s="51"/>
      <c r="G10" s="24">
        <v>800</v>
      </c>
      <c r="H10" s="51"/>
      <c r="I10" s="24">
        <v>1100</v>
      </c>
      <c r="J10" s="51"/>
      <c r="K10" s="24">
        <f>CEILING(3000-(SUM(C10,E10,G10,I10)/25),50)</f>
        <v>2850</v>
      </c>
      <c r="L10" s="52"/>
      <c r="M10" s="47">
        <f>SUM(C10*D10)+(E10*F10)+(G10*H10)+(I10*J10)+(K10*L10)</f>
        <v>0</v>
      </c>
      <c r="N10" s="26">
        <f t="shared" si="2"/>
        <v>0</v>
      </c>
    </row>
    <row r="11" spans="1:14" s="22" customFormat="1" ht="15" customHeight="1">
      <c r="A11" s="23" t="s">
        <v>52</v>
      </c>
      <c r="B11" s="56" t="s">
        <v>2</v>
      </c>
      <c r="C11" s="24">
        <v>1400</v>
      </c>
      <c r="D11" s="25"/>
      <c r="E11" s="24">
        <v>1300</v>
      </c>
      <c r="F11" s="25"/>
      <c r="G11" s="24">
        <v>2200</v>
      </c>
      <c r="H11" s="25"/>
      <c r="I11" s="24">
        <v>2600</v>
      </c>
      <c r="J11" s="25"/>
      <c r="K11" s="24">
        <f t="shared" si="0"/>
        <v>2700</v>
      </c>
      <c r="L11" s="43"/>
      <c r="M11" s="47">
        <f t="shared" si="1"/>
        <v>0</v>
      </c>
      <c r="N11" s="26">
        <f t="shared" si="2"/>
        <v>0</v>
      </c>
    </row>
    <row r="12" spans="1:14" s="22" customFormat="1" ht="15" customHeight="1">
      <c r="A12" s="23" t="s">
        <v>53</v>
      </c>
      <c r="B12" s="56" t="s">
        <v>3</v>
      </c>
      <c r="C12" s="24">
        <v>1300</v>
      </c>
      <c r="D12" s="25"/>
      <c r="E12" s="24">
        <v>1200</v>
      </c>
      <c r="F12" s="25"/>
      <c r="G12" s="24">
        <v>2000</v>
      </c>
      <c r="H12" s="25"/>
      <c r="I12" s="24">
        <v>2300</v>
      </c>
      <c r="J12" s="25"/>
      <c r="K12" s="24">
        <f t="shared" si="0"/>
        <v>2750</v>
      </c>
      <c r="L12" s="43"/>
      <c r="M12" s="47">
        <f t="shared" si="1"/>
        <v>0</v>
      </c>
      <c r="N12" s="26">
        <f t="shared" si="2"/>
        <v>0</v>
      </c>
    </row>
    <row r="13" spans="1:14" s="22" customFormat="1" ht="15" customHeight="1">
      <c r="A13" s="23" t="s">
        <v>54</v>
      </c>
      <c r="B13" s="56" t="s">
        <v>4</v>
      </c>
      <c r="C13" s="24">
        <v>2000</v>
      </c>
      <c r="D13" s="25"/>
      <c r="E13" s="24">
        <v>1900</v>
      </c>
      <c r="F13" s="25"/>
      <c r="G13" s="24">
        <v>3100</v>
      </c>
      <c r="H13" s="25"/>
      <c r="I13" s="24">
        <v>3700</v>
      </c>
      <c r="J13" s="25"/>
      <c r="K13" s="24">
        <f t="shared" si="0"/>
        <v>2600</v>
      </c>
      <c r="L13" s="43"/>
      <c r="M13" s="47">
        <f t="shared" si="1"/>
        <v>0</v>
      </c>
      <c r="N13" s="26">
        <f t="shared" si="2"/>
        <v>0</v>
      </c>
    </row>
    <row r="14" spans="1:14" s="22" customFormat="1" ht="15" customHeight="1">
      <c r="A14" s="23" t="s">
        <v>55</v>
      </c>
      <c r="B14" s="56" t="s">
        <v>5</v>
      </c>
      <c r="C14" s="24">
        <v>1500</v>
      </c>
      <c r="D14" s="25"/>
      <c r="E14" s="24">
        <v>1200</v>
      </c>
      <c r="F14" s="25"/>
      <c r="G14" s="24">
        <v>2500</v>
      </c>
      <c r="H14" s="25"/>
      <c r="I14" s="24">
        <v>2500</v>
      </c>
      <c r="J14" s="25"/>
      <c r="K14" s="24">
        <f t="shared" si="0"/>
        <v>2700</v>
      </c>
      <c r="L14" s="43"/>
      <c r="M14" s="47">
        <f t="shared" si="1"/>
        <v>0</v>
      </c>
      <c r="N14" s="26">
        <f t="shared" si="2"/>
        <v>0</v>
      </c>
    </row>
    <row r="15" spans="1:14" s="22" customFormat="1" ht="15" customHeight="1">
      <c r="A15" s="23" t="s">
        <v>66</v>
      </c>
      <c r="B15" s="56" t="s">
        <v>6</v>
      </c>
      <c r="C15" s="24">
        <v>1400</v>
      </c>
      <c r="D15" s="25"/>
      <c r="E15" s="24">
        <v>1100</v>
      </c>
      <c r="F15" s="25"/>
      <c r="G15" s="24">
        <v>2400</v>
      </c>
      <c r="H15" s="25"/>
      <c r="I15" s="24">
        <v>2400</v>
      </c>
      <c r="J15" s="25"/>
      <c r="K15" s="24">
        <f t="shared" si="0"/>
        <v>2750</v>
      </c>
      <c r="L15" s="43"/>
      <c r="M15" s="47">
        <f t="shared" si="1"/>
        <v>0</v>
      </c>
      <c r="N15" s="26">
        <f t="shared" si="2"/>
        <v>0</v>
      </c>
    </row>
    <row r="16" spans="1:14" s="22" customFormat="1" ht="15" customHeight="1">
      <c r="A16" s="23" t="s">
        <v>56</v>
      </c>
      <c r="B16" s="56" t="s">
        <v>7</v>
      </c>
      <c r="C16" s="24">
        <v>2200</v>
      </c>
      <c r="D16" s="25"/>
      <c r="E16" s="24">
        <v>2700</v>
      </c>
      <c r="F16" s="25"/>
      <c r="G16" s="24">
        <v>5600</v>
      </c>
      <c r="H16" s="25"/>
      <c r="I16" s="24">
        <v>6100</v>
      </c>
      <c r="J16" s="25"/>
      <c r="K16" s="24">
        <f t="shared" si="0"/>
        <v>2350</v>
      </c>
      <c r="L16" s="43"/>
      <c r="M16" s="47">
        <f t="shared" si="1"/>
        <v>0</v>
      </c>
      <c r="N16" s="26">
        <f t="shared" si="2"/>
        <v>0</v>
      </c>
    </row>
    <row r="17" spans="1:14" s="22" customFormat="1" ht="15" customHeight="1">
      <c r="A17" s="23" t="s">
        <v>57</v>
      </c>
      <c r="B17" s="56" t="s">
        <v>45</v>
      </c>
      <c r="C17" s="24">
        <v>1450</v>
      </c>
      <c r="D17" s="25"/>
      <c r="E17" s="24">
        <v>2200</v>
      </c>
      <c r="F17" s="25"/>
      <c r="G17" s="24">
        <v>1200</v>
      </c>
      <c r="H17" s="25"/>
      <c r="I17" s="24">
        <v>2100</v>
      </c>
      <c r="J17" s="25"/>
      <c r="K17" s="24">
        <v>2750</v>
      </c>
      <c r="L17" s="43"/>
      <c r="M17" s="47">
        <f>SUM(C17*D17)+(E17*F17)+(G17*H17)+(I17*J17)+(K17*L17)</f>
        <v>0</v>
      </c>
      <c r="N17" s="26">
        <f t="shared" si="2"/>
        <v>0</v>
      </c>
    </row>
    <row r="18" spans="1:14" s="22" customFormat="1" ht="15" customHeight="1">
      <c r="A18" s="23" t="s">
        <v>58</v>
      </c>
      <c r="B18" s="56" t="s">
        <v>8</v>
      </c>
      <c r="C18" s="24">
        <v>1200</v>
      </c>
      <c r="D18" s="25"/>
      <c r="E18" s="24">
        <v>1400</v>
      </c>
      <c r="F18" s="25"/>
      <c r="G18" s="24">
        <v>3000</v>
      </c>
      <c r="H18" s="25"/>
      <c r="I18" s="24">
        <v>1800</v>
      </c>
      <c r="J18" s="25"/>
      <c r="K18" s="24">
        <f t="shared" si="0"/>
        <v>2750</v>
      </c>
      <c r="L18" s="43"/>
      <c r="M18" s="47">
        <f t="shared" si="1"/>
        <v>0</v>
      </c>
      <c r="N18" s="26">
        <f t="shared" si="2"/>
        <v>0</v>
      </c>
    </row>
    <row r="19" spans="1:14" s="22" customFormat="1" ht="15" customHeight="1">
      <c r="A19" s="23" t="s">
        <v>59</v>
      </c>
      <c r="B19" s="56" t="s">
        <v>9</v>
      </c>
      <c r="C19" s="24">
        <v>1100</v>
      </c>
      <c r="D19" s="25"/>
      <c r="E19" s="24">
        <v>1300</v>
      </c>
      <c r="F19" s="25"/>
      <c r="G19" s="24">
        <v>2900</v>
      </c>
      <c r="H19" s="25"/>
      <c r="I19" s="24">
        <v>1700</v>
      </c>
      <c r="J19" s="25"/>
      <c r="K19" s="24">
        <f t="shared" si="0"/>
        <v>2750</v>
      </c>
      <c r="L19" s="43"/>
      <c r="M19" s="47">
        <f t="shared" si="1"/>
        <v>0</v>
      </c>
      <c r="N19" s="26">
        <f t="shared" si="2"/>
        <v>0</v>
      </c>
    </row>
    <row r="20" spans="1:14" s="22" customFormat="1" ht="15" customHeight="1">
      <c r="A20" s="23" t="s">
        <v>60</v>
      </c>
      <c r="B20" s="56" t="s">
        <v>10</v>
      </c>
      <c r="C20" s="24">
        <v>800</v>
      </c>
      <c r="D20" s="25"/>
      <c r="E20" s="24">
        <v>300</v>
      </c>
      <c r="F20" s="25"/>
      <c r="G20" s="24">
        <v>2900</v>
      </c>
      <c r="H20" s="25"/>
      <c r="I20" s="24">
        <v>1000</v>
      </c>
      <c r="J20" s="25"/>
      <c r="K20" s="24">
        <f t="shared" si="0"/>
        <v>2800</v>
      </c>
      <c r="L20" s="43"/>
      <c r="M20" s="47">
        <f t="shared" si="1"/>
        <v>0</v>
      </c>
      <c r="N20" s="26">
        <f t="shared" si="2"/>
        <v>0</v>
      </c>
    </row>
    <row r="21" spans="1:14" s="22" customFormat="1" ht="15" customHeight="1">
      <c r="A21" s="23" t="s">
        <v>61</v>
      </c>
      <c r="B21" s="56" t="s">
        <v>11</v>
      </c>
      <c r="C21" s="24">
        <v>800</v>
      </c>
      <c r="D21" s="25"/>
      <c r="E21" s="24">
        <v>300</v>
      </c>
      <c r="F21" s="25"/>
      <c r="G21" s="24">
        <v>2800</v>
      </c>
      <c r="H21" s="25"/>
      <c r="I21" s="24">
        <v>900</v>
      </c>
      <c r="J21" s="25"/>
      <c r="K21" s="24">
        <f t="shared" si="0"/>
        <v>2850</v>
      </c>
      <c r="L21" s="43"/>
      <c r="M21" s="47">
        <f t="shared" si="1"/>
        <v>0</v>
      </c>
      <c r="N21" s="26">
        <f t="shared" si="2"/>
        <v>0</v>
      </c>
    </row>
    <row r="22" spans="1:14" s="22" customFormat="1" ht="15" customHeight="1">
      <c r="A22" s="23" t="s">
        <v>62</v>
      </c>
      <c r="B22" s="56" t="s">
        <v>12</v>
      </c>
      <c r="C22" s="24">
        <v>4200</v>
      </c>
      <c r="D22" s="25"/>
      <c r="E22" s="24">
        <v>2000</v>
      </c>
      <c r="F22" s="25"/>
      <c r="G22" s="24">
        <v>3700</v>
      </c>
      <c r="H22" s="25"/>
      <c r="I22" s="24">
        <v>1100</v>
      </c>
      <c r="J22" s="25"/>
      <c r="K22" s="24">
        <f t="shared" si="0"/>
        <v>2600</v>
      </c>
      <c r="L22" s="43"/>
      <c r="M22" s="47">
        <f t="shared" si="1"/>
        <v>0</v>
      </c>
      <c r="N22" s="26">
        <f t="shared" si="2"/>
        <v>0</v>
      </c>
    </row>
    <row r="23" spans="1:14" s="22" customFormat="1" ht="15" customHeight="1">
      <c r="A23" s="23" t="s">
        <v>63</v>
      </c>
      <c r="B23" s="56" t="s">
        <v>13</v>
      </c>
      <c r="C23" s="24">
        <v>3600</v>
      </c>
      <c r="D23" s="25"/>
      <c r="E23" s="24">
        <v>1800</v>
      </c>
      <c r="F23" s="25"/>
      <c r="G23" s="24">
        <v>3200</v>
      </c>
      <c r="H23" s="25"/>
      <c r="I23" s="24">
        <v>900</v>
      </c>
      <c r="J23" s="25"/>
      <c r="K23" s="24">
        <f t="shared" si="0"/>
        <v>2650</v>
      </c>
      <c r="L23" s="43"/>
      <c r="M23" s="47">
        <f t="shared" si="1"/>
        <v>0</v>
      </c>
      <c r="N23" s="26">
        <f t="shared" si="2"/>
        <v>0</v>
      </c>
    </row>
    <row r="24" spans="1:14" s="22" customFormat="1" ht="15" customHeight="1">
      <c r="A24" s="23" t="s">
        <v>64</v>
      </c>
      <c r="B24" s="56" t="s">
        <v>14</v>
      </c>
      <c r="C24" s="24">
        <v>1000</v>
      </c>
      <c r="D24" s="25"/>
      <c r="E24" s="24">
        <v>100</v>
      </c>
      <c r="F24" s="25"/>
      <c r="G24" s="24">
        <v>2400</v>
      </c>
      <c r="H24" s="25"/>
      <c r="I24" s="24">
        <v>900</v>
      </c>
      <c r="J24" s="25"/>
      <c r="K24" s="24">
        <f t="shared" si="0"/>
        <v>2850</v>
      </c>
      <c r="L24" s="43"/>
      <c r="M24" s="47">
        <f t="shared" si="1"/>
        <v>0</v>
      </c>
      <c r="N24" s="26">
        <f t="shared" si="2"/>
        <v>0</v>
      </c>
    </row>
    <row r="25" spans="1:14" s="22" customFormat="1" ht="15" customHeight="1" thickBot="1">
      <c r="A25" s="27" t="s">
        <v>65</v>
      </c>
      <c r="B25" s="57" t="s">
        <v>15</v>
      </c>
      <c r="C25" s="28">
        <v>900</v>
      </c>
      <c r="D25" s="29"/>
      <c r="E25" s="28">
        <v>100</v>
      </c>
      <c r="F25" s="29"/>
      <c r="G25" s="28">
        <v>2300</v>
      </c>
      <c r="H25" s="29"/>
      <c r="I25" s="28">
        <v>900</v>
      </c>
      <c r="J25" s="29"/>
      <c r="K25" s="28">
        <f t="shared" si="0"/>
        <v>2850</v>
      </c>
      <c r="L25" s="44"/>
      <c r="M25" s="48">
        <f t="shared" si="1"/>
        <v>0</v>
      </c>
      <c r="N25" s="30">
        <f t="shared" si="2"/>
        <v>0</v>
      </c>
    </row>
    <row r="26" spans="2:14" s="33" customFormat="1" ht="1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4">
        <f>SUM(M7:M25)</f>
        <v>0</v>
      </c>
      <c r="N26" s="34">
        <f>SUM(N7:N25)</f>
        <v>0</v>
      </c>
    </row>
    <row r="27" spans="3:14" ht="18.75" customHeight="1">
      <c r="C27" s="4" t="s">
        <v>41</v>
      </c>
      <c r="D27" s="5"/>
      <c r="E27" s="6"/>
      <c r="F27" s="6"/>
      <c r="G27" s="7"/>
      <c r="H27" s="7"/>
      <c r="I27" s="7"/>
      <c r="J27" s="7"/>
      <c r="K27" s="50"/>
      <c r="L27" s="18"/>
      <c r="M27" s="18"/>
      <c r="N27" s="18"/>
    </row>
    <row r="28" ht="12" customHeight="1"/>
    <row r="29" spans="2:5" ht="12" customHeight="1">
      <c r="B29" s="16" t="s">
        <v>28</v>
      </c>
      <c r="C29" s="11"/>
      <c r="D29" s="12"/>
      <c r="E29" s="13"/>
    </row>
    <row r="30" spans="2:5" ht="12" customHeight="1">
      <c r="B30" s="14" t="s">
        <v>29</v>
      </c>
      <c r="C30" s="11"/>
      <c r="D30" s="12"/>
      <c r="E30" s="13"/>
    </row>
    <row r="31" ht="12" customHeight="1">
      <c r="B31" s="14" t="s">
        <v>30</v>
      </c>
    </row>
    <row r="32" ht="12" customHeight="1">
      <c r="B32" s="14" t="s">
        <v>44</v>
      </c>
    </row>
    <row r="33" ht="12" customHeight="1">
      <c r="B33" s="15" t="s">
        <v>31</v>
      </c>
    </row>
    <row r="34" ht="12" customHeight="1">
      <c r="B34" s="15" t="s">
        <v>32</v>
      </c>
    </row>
    <row r="35" ht="12" customHeight="1">
      <c r="B35" s="15" t="s">
        <v>33</v>
      </c>
    </row>
    <row r="36" ht="12" customHeight="1">
      <c r="B36" s="15" t="s">
        <v>34</v>
      </c>
    </row>
    <row r="37" ht="12" customHeight="1">
      <c r="B37" s="15" t="s">
        <v>35</v>
      </c>
    </row>
    <row r="38" ht="12" customHeight="1">
      <c r="B38" s="15" t="s">
        <v>36</v>
      </c>
    </row>
    <row r="39" ht="12" customHeight="1"/>
    <row r="40" spans="2:3" ht="12" customHeight="1">
      <c r="B40" s="9" t="s">
        <v>22</v>
      </c>
      <c r="C40" s="8"/>
    </row>
    <row r="41" s="35" customFormat="1" ht="12" customHeight="1">
      <c r="B41" s="35" t="s">
        <v>46</v>
      </c>
    </row>
    <row r="42" ht="12" customHeight="1"/>
    <row r="43" ht="12" customHeight="1"/>
    <row r="44" ht="12" customHeight="1"/>
    <row r="45" ht="12" customHeight="1"/>
  </sheetData>
  <sheetProtection/>
  <mergeCells count="5">
    <mergeCell ref="K5:L5"/>
    <mergeCell ref="C5:D5"/>
    <mergeCell ref="E5:F5"/>
    <mergeCell ref="G5:H5"/>
    <mergeCell ref="I5:J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Ouhrabka</dc:creator>
  <cp:keywords/>
  <dc:description/>
  <cp:lastModifiedBy>Filipkova</cp:lastModifiedBy>
  <cp:lastPrinted>2014-05-29T12:31:31Z</cp:lastPrinted>
  <dcterms:created xsi:type="dcterms:W3CDTF">2008-01-14T14:51:48Z</dcterms:created>
  <dcterms:modified xsi:type="dcterms:W3CDTF">2014-06-24T05:57:43Z</dcterms:modified>
  <cp:category/>
  <cp:version/>
  <cp:contentType/>
  <cp:contentStatus/>
</cp:coreProperties>
</file>