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11 - Přeloučsko\E-ZAK\"/>
    </mc:Choice>
  </mc:AlternateContent>
  <xr:revisionPtr revIDLastSave="0" documentId="13_ncr:1_{B9B5041C-E1D2-49D5-9B7A-DF81B778C2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O10" i="1" l="1"/>
  <c r="M10" i="1" l="1"/>
  <c r="P10" i="1" s="1"/>
  <c r="N10" i="1"/>
  <c r="Q10" i="1" s="1"/>
  <c r="R10" i="1"/>
  <c r="H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<sst xmlns="http://schemas.openxmlformats.org/spreadsheetml/2006/main" count="55" uniqueCount="55">
  <si>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</si>
  <si>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</si>
  <si>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</si>
  <si>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</si>
  <si>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</si>
  <si>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</si>
  <si>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</si>
  <si>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</si>
  <si>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</si>
  <si>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</si>
  <si>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</si>
  <si>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</si>
  <si>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</si>
  <si>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</si>
  <si>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</si>
  <si>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</si>
  <si>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</si>
  <si>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</si>
  <si>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</si>
  <si>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</si>
  <si>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</si>
  <si>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</si>
  <si>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</si>
  <si>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</si>
  <si>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</si>
  <si>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</si>
  <si>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</si>
  <si>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</si>
  <si>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</si>
  <si>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</si>
  <si>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</si>
  <si>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</si>
  <si>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</si>
  <si>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</si>
  <si>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</si>
  <si>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</si>
  <si>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</si>
  <si>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</si>
  <si>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11.</t>
  </si>
  <si>
    <t>Oblast 11 Přeloučsko</t>
  </si>
  <si>
    <t>Jankovice křiž. III/33810 s III/33811</t>
  </si>
  <si>
    <t>50.0106394N, 15.5319875E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</si>
  <si>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</si>
  <si>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</si>
  <si>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</si>
  <si>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</si>
  <si>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</si>
  <si>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</si>
  <si>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</si>
  <si>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</si>
  <si>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</si>
  <si>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</si>
  <si>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11 - Přeloučsko VZ (Asfaltové směsi pro SÚSPK 2025-2/2025)</t>
  </si>
  <si>
    <t>jednotková cena za jednu (1) tunu bez dopravy v Kč bez DPH (uchazeč uvede do KS)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</si>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</sst>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7" fillId="5" borderId="14" xfId="0" applyFont="1" applyFill="1" applyBorder="1" applyAlignment="1">
      <alignment vertical="center" wrapText="1"/>
    </xf>
    <xf numFmtId="0" fontId="17" fillId="5" borderId="15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22" sqref="B22:R22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5" t="s">
        <v>51</v>
      </c>
      <c r="C1" s="36"/>
      <c r="D1" s="29"/>
      <c r="E1" s="30"/>
      <c r="F1" s="30"/>
      <c r="G1" s="30"/>
      <c r="H1" s="31"/>
    </row>
    <row r="2" spans="1:19" ht="15" customHeight="1" thickBot="1" x14ac:dyDescent="0.3">
      <c r="B2" s="37"/>
      <c r="C2" s="38"/>
      <c r="D2" s="32"/>
      <c r="E2" s="33"/>
      <c r="F2" s="33"/>
      <c r="G2" s="33"/>
      <c r="H2" s="34"/>
    </row>
    <row r="5" spans="1:19" x14ac:dyDescent="0.25">
      <c r="B5" s="39" t="s">
        <v>52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1"/>
    </row>
    <row r="6" spans="1:19" x14ac:dyDescent="0.25">
      <c r="A6" s="41" t="s">
        <v>0</v>
      </c>
      <c r="B6" s="42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47" t="s">
        <v>18</v>
      </c>
      <c r="B7" s="48"/>
      <c r="C7" s="51" t="s">
        <v>19</v>
      </c>
      <c r="D7" s="51" t="s">
        <v>20</v>
      </c>
      <c r="E7" s="52" t="s">
        <v>21</v>
      </c>
      <c r="F7" s="53"/>
      <c r="G7" s="54"/>
      <c r="H7" s="43" t="s">
        <v>22</v>
      </c>
      <c r="I7" s="43" t="s">
        <v>23</v>
      </c>
      <c r="J7" s="43" t="s">
        <v>24</v>
      </c>
      <c r="K7" s="43" t="s">
        <v>25</v>
      </c>
      <c r="L7" s="43" t="s">
        <v>50</v>
      </c>
      <c r="M7" s="45" t="s">
        <v>26</v>
      </c>
      <c r="N7" s="46"/>
      <c r="O7" s="42"/>
      <c r="P7" s="45" t="s">
        <v>27</v>
      </c>
      <c r="Q7" s="46"/>
      <c r="R7" s="42"/>
      <c r="S7" s="43" t="s">
        <v>28</v>
      </c>
    </row>
    <row r="8" spans="1:19" ht="42" customHeight="1" x14ac:dyDescent="0.25">
      <c r="A8" s="49"/>
      <c r="B8" s="50"/>
      <c r="C8" s="44"/>
      <c r="D8" s="44"/>
      <c r="E8" s="5" t="s">
        <v>29</v>
      </c>
      <c r="F8" s="5" t="s">
        <v>30</v>
      </c>
      <c r="G8" s="5" t="s">
        <v>31</v>
      </c>
      <c r="H8" s="44"/>
      <c r="I8" s="44"/>
      <c r="J8" s="55"/>
      <c r="K8" s="44"/>
      <c r="L8" s="44"/>
      <c r="M8" s="5" t="s">
        <v>32</v>
      </c>
      <c r="N8" s="5" t="s">
        <v>33</v>
      </c>
      <c r="O8" s="5" t="s">
        <v>34</v>
      </c>
      <c r="P8" s="5" t="s">
        <v>35</v>
      </c>
      <c r="Q8" s="5" t="s">
        <v>36</v>
      </c>
      <c r="R8" s="5" t="s">
        <v>37</v>
      </c>
      <c r="S8" s="44"/>
    </row>
    <row r="9" spans="1:19" ht="15.75" customHeight="1" x14ac:dyDescent="0.25">
      <c r="A9" s="7"/>
      <c r="B9" s="8"/>
      <c r="C9" s="9"/>
      <c r="D9" s="9"/>
      <c r="E9" s="10"/>
      <c r="F9" s="10"/>
      <c r="G9" s="10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2.5" x14ac:dyDescent="0.25">
      <c r="A10" s="26" t="s">
        <v>38</v>
      </c>
      <c r="B10" s="27" t="s">
        <v>39</v>
      </c>
      <c r="C10" s="18" t="s">
        <v>40</v>
      </c>
      <c r="D10" s="13" t="s">
        <v>41</v>
      </c>
      <c r="E10" s="6">
        <v>50</v>
      </c>
      <c r="F10" s="6">
        <v>2500</v>
      </c>
      <c r="G10" s="6">
        <v>0</v>
      </c>
      <c r="H10" s="65">
        <f>E10*E11+F10*F11+G10*G11</f>
        <v>0</v>
      </c>
      <c r="I10" s="58">
        <v>5081000</v>
      </c>
      <c r="J10" s="59"/>
      <c r="K10" s="61"/>
      <c r="L10" s="62">
        <f>(14*K10)*2</f>
        <v>0</v>
      </c>
      <c r="M10" s="62">
        <f>L10+E11</f>
        <v>0</v>
      </c>
      <c r="N10" s="62">
        <f>L10+F11</f>
        <v>0</v>
      </c>
      <c r="O10" s="62">
        <f>L10+G11</f>
        <v>0</v>
      </c>
      <c r="P10" s="63">
        <f>M10*E10</f>
        <v>0</v>
      </c>
      <c r="Q10" s="63">
        <f>N10*F10</f>
        <v>0</v>
      </c>
      <c r="R10" s="63">
        <f>O10*G10</f>
        <v>0</v>
      </c>
      <c r="S10" s="57">
        <f>(M10+N10+O10)/3</f>
        <v>0</v>
      </c>
    </row>
    <row r="11" spans="1:19" ht="22.7" customHeight="1" x14ac:dyDescent="0.25">
      <c r="A11" s="64" t="s">
        <v>53</v>
      </c>
      <c r="B11" s="46"/>
      <c r="C11" s="46"/>
      <c r="D11" s="46"/>
      <c r="E11" s="14"/>
      <c r="F11" s="14"/>
      <c r="G11" s="14"/>
      <c r="H11" s="44"/>
      <c r="I11" s="44"/>
      <c r="J11" s="60"/>
      <c r="K11" s="44"/>
      <c r="L11" s="44"/>
      <c r="M11" s="44"/>
      <c r="N11" s="44"/>
      <c r="O11" s="44"/>
      <c r="P11" s="44"/>
      <c r="Q11" s="44"/>
      <c r="R11" s="44"/>
      <c r="S11" s="44"/>
    </row>
    <row r="12" spans="1:19" ht="15.75" customHeight="1" x14ac:dyDescent="0.25">
      <c r="A12" s="7"/>
      <c r="B12" s="8"/>
      <c r="C12" s="9"/>
      <c r="D12" s="9"/>
      <c r="E12" s="10"/>
      <c r="F12" s="10"/>
      <c r="G12" s="10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66" t="s">
        <v>42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19" s="20" customFormat="1" ht="12.75" customHeight="1" x14ac:dyDescent="0.2">
      <c r="B14" s="67" t="s">
        <v>43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</row>
    <row r="15" spans="1:19" s="20" customFormat="1" ht="12.75" customHeight="1" x14ac:dyDescent="0.2">
      <c r="B15" s="67" t="s">
        <v>44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</row>
    <row r="16" spans="1:19" s="20" customFormat="1" ht="12.75" customHeight="1" x14ac:dyDescent="0.2">
      <c r="B16" s="67" t="s">
        <v>54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2:18" s="20" customFormat="1" ht="12.75" customHeight="1" x14ac:dyDescent="0.2">
      <c r="B17" s="67" t="s">
        <v>45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</row>
    <row r="18" spans="2:18" x14ac:dyDescent="0.25">
      <c r="B18" s="67" t="s">
        <v>46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</row>
    <row r="19" spans="2:18" x14ac:dyDescent="0.25">
      <c r="B19" s="67" t="s">
        <v>47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68"/>
      <c r="O20" s="69"/>
      <c r="P20" s="69"/>
      <c r="Q20" s="21"/>
      <c r="R20" s="21"/>
    </row>
    <row r="21" spans="2:18" x14ac:dyDescent="0.25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</row>
    <row r="22" spans="2:18" x14ac:dyDescent="0.25">
      <c r="B22" s="56" t="s">
        <v>49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</row>
    <row r="23" spans="2:18" ht="15.75" customHeight="1" x14ac:dyDescent="0.25">
      <c r="B23" s="15"/>
      <c r="C23" s="15"/>
      <c r="D23" s="15"/>
      <c r="E23" s="15"/>
      <c r="F23" s="15"/>
      <c r="G23" s="15"/>
      <c r="H23" s="15"/>
    </row>
    <row r="24" spans="2:18" ht="15.75" customHeight="1" x14ac:dyDescent="0.25">
      <c r="B24" s="15"/>
      <c r="C24" s="16"/>
      <c r="D24" s="16"/>
    </row>
    <row r="25" spans="2:18" ht="15.75" customHeight="1" x14ac:dyDescent="0.25">
      <c r="B25" s="17"/>
      <c r="C25" s="16"/>
      <c r="D25" s="16"/>
    </row>
    <row r="26" spans="2:18" ht="15.75" customHeight="1" x14ac:dyDescent="0.25">
      <c r="C26" s="16"/>
      <c r="D26" s="16"/>
    </row>
    <row r="27" spans="2:18" ht="15.75" customHeight="1" x14ac:dyDescent="0.25">
      <c r="C27" s="16"/>
      <c r="D27" s="16"/>
    </row>
    <row r="28" spans="2:18" ht="15.75" customHeight="1" x14ac:dyDescent="0.25">
      <c r="C28" s="16"/>
      <c r="D28" s="16"/>
    </row>
    <row r="29" spans="2:18" ht="15.75" customHeight="1" x14ac:dyDescent="0.25">
      <c r="C29" s="16"/>
      <c r="D29" s="16"/>
    </row>
    <row r="30" spans="2:18" ht="15.75" customHeight="1" x14ac:dyDescent="0.25">
      <c r="B30" s="17"/>
      <c r="C30" s="16"/>
      <c r="D30" s="16"/>
    </row>
    <row r="31" spans="2:18" ht="15.75" customHeight="1" x14ac:dyDescent="0.25">
      <c r="C31" s="16"/>
      <c r="D31" s="16"/>
    </row>
    <row r="32" spans="2:18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  <row r="955" spans="3:4" ht="15.75" customHeight="1" x14ac:dyDescent="0.25">
      <c r="C955" s="16"/>
      <c r="D955" s="16"/>
    </row>
    <row r="956" spans="3:4" ht="15.75" customHeight="1" x14ac:dyDescent="0.25">
      <c r="C956" s="16"/>
      <c r="D956" s="16"/>
    </row>
    <row r="957" spans="3:4" ht="15.75" customHeight="1" x14ac:dyDescent="0.25">
      <c r="C957" s="16"/>
      <c r="D957" s="16"/>
    </row>
    <row r="958" spans="3:4" ht="15.75" customHeight="1" x14ac:dyDescent="0.25">
      <c r="C958" s="16"/>
      <c r="D958" s="16"/>
    </row>
  </sheetData>
  <mergeCells count="38">
    <mergeCell ref="B21:R21"/>
    <mergeCell ref="B14:R14"/>
    <mergeCell ref="B15:R15"/>
    <mergeCell ref="B16:R16"/>
    <mergeCell ref="B17:R17"/>
    <mergeCell ref="B19:R19"/>
    <mergeCell ref="N20:P20"/>
    <mergeCell ref="B22:R22"/>
    <mergeCell ref="S10:S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A11:D11"/>
    <mergeCell ref="H10:H11"/>
    <mergeCell ref="B13:R13"/>
    <mergeCell ref="B18:R18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2025-07-04T06:06:53Z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