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31-100 Prodin\VÝROBA\2021\027_Hlinsko II. etapa\6_DIGI\20231128 - PDPS - III.etapa\F. Soupis prací\_rozdělené výkazy\Město Hlinsko\"/>
    </mc:Choice>
  </mc:AlternateContent>
  <bookViews>
    <workbookView xWindow="0" yWindow="0" windowWidth="0" windowHeight="0"/>
  </bookViews>
  <sheets>
    <sheet name="Rekapitulace" sheetId="5" r:id="rId1"/>
    <sheet name="SO 132" sheetId="3" r:id="rId2"/>
    <sheet name="SO 402" sheetId="4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E11"/>
  <c r="D11"/>
  <c r="C11"/>
  <c r="E10"/>
  <c r="D10"/>
  <c r="C10"/>
  <c r="C7"/>
  <c r="C6"/>
  <c i="4" r="I3"/>
  <c r="I8"/>
  <c r="O9"/>
  <c r="I9"/>
  <c i="3" r="I3"/>
  <c r="I186"/>
  <c r="O215"/>
  <c r="I215"/>
  <c r="O211"/>
  <c r="I211"/>
  <c r="O207"/>
  <c r="I207"/>
  <c r="O203"/>
  <c r="I203"/>
  <c r="O199"/>
  <c r="I199"/>
  <c r="O195"/>
  <c r="I195"/>
  <c r="O191"/>
  <c r="I191"/>
  <c r="O187"/>
  <c r="I187"/>
  <c r="I169"/>
  <c r="O182"/>
  <c r="I182"/>
  <c r="O178"/>
  <c r="I178"/>
  <c r="O174"/>
  <c r="I174"/>
  <c r="O170"/>
  <c r="I170"/>
  <c r="I164"/>
  <c r="O165"/>
  <c r="I165"/>
  <c r="I115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I98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<sst xmlns="http://schemas.openxmlformats.org/spreadsheetml/2006/main">
  <si>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</si>
  <si>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</si>
  <si>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</si>
  <si>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002 - Rekonstrukce silnice II/343 Hlinsko II.etapa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</si>
  <si>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</si>
  <si>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</si>
  <si>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</si>
  <si>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</si>
  <si>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</si>
  <si>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</si>
  <si>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</si>
  <si>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132</t>
  </si>
  <si>
    <t>Chodníky a parkovací plochy</t>
  </si>
  <si>
    <t>SO 402</t>
  </si>
  <si>
    <t>Veřejné osvětlení</t>
  </si>
  <si>
    <t>Soupis prací objektu</t>
  </si>
  <si>
    <t>S</t>
  </si>
  <si>
    <t>Stavba:</t>
  </si>
  <si>
    <t>002</t>
  </si>
  <si>
    <t>Rekonstrukce silnice II/343 Hlinsko II.etapa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</si>
  <si>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</si>
  <si>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</si>
  <si>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</si>
  <si>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</si>
  <si>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</si>
  <si>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</si>
  <si>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</si>
  <si>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</si>
  <si>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</si>
  <si>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</si>
  <si>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</si>
  <si>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</si>
  <si>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</si>
  <si>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</si>
  <si>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</si>
  <si>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</si>
  <si>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</si>
  <si>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014111</t>
  </si>
  <si>
    <t>a</t>
  </si>
  <si>
    <t>POPLATKY ZA SKLÁDKU TYP S-IO (INERTNÍ ODPAD)</t>
  </si>
  <si>
    <t>M3</t>
  </si>
  <si>
    <t>OTSKP ~ 2023</t>
  </si>
  <si>
    <t>PP</t>
  </si>
  <si>
    <t>trvalá skládka - zemina, štěrk</t>
  </si>
  <si>
    <t>VV</t>
  </si>
  <si>
    <t>[!12373] = 156,400 [A]_x000d_
 [!11332] = 70,800 [B]_x000d_
 [!13273] = 11,134 [C]_x000d_
Celkové množství = 238,334</t>
  </si>
  <si>
    <t>TS</t>
  </si>
  <si>
    <t>zahrnuje veškeré poplatky provozovateli skládky související s uložením odpadu na skládce.</t>
  </si>
  <si>
    <t>b</t>
  </si>
  <si>
    <t>trvalá skládka - materiál s asfaltem</t>
  </si>
  <si>
    <t>pol. 11313 [!11313] = 55,501 [A]</t>
  </si>
  <si>
    <t>014121</t>
  </si>
  <si>
    <t/>
  </si>
  <si>
    <t>POPLATKY ZA SKLÁDKU TYP S-OO (OSTATNÍ ODPAD)</t>
  </si>
  <si>
    <t>demoliční materiál - stavební suť (kámen, beton, kostky, železobeton, obrubníky, šachty, dřevo)</t>
  </si>
  <si>
    <t>[!11334] = 37,001 [A]_x000d_
 [!11347] = 6,115 [B]_x000d_
 [!11351]*0,1*0,2 = 1,565 [C]_x000d_
 [!96615] = 3,000 [D]_x000d_
 [!96616] = 3,500 [E]_x000d_
 [!96617] = 8,400 [F]_x000d_
 [!915402]*0,3 = 5,250 [G]_x000d_
Celkové množství = 64,831</t>
  </si>
  <si>
    <t>03100</t>
  </si>
  <si>
    <t>R</t>
  </si>
  <si>
    <t>ZAŘÍZENÍ STAVENIŠTĚ - ZŘÍZENÍ, PROVOZ, DEMONTÁŽ</t>
  </si>
  <si>
    <t>KPL</t>
  </si>
  <si>
    <t>Obecná položka pro přesun stávajících květináčů, nástěnek, kontejnerů mimo stavbu a zpěr do nových poloh.</t>
  </si>
  <si>
    <t>1 = 1,000 [A]</t>
  </si>
  <si>
    <t>zahrnuje objednatelem povolené náklady na pořízení (event. pronájem), provozování, udržování a likvidaci zhotovitelova zařízení</t>
  </si>
  <si>
    <t>1</t>
  </si>
  <si>
    <t>Zemní práce</t>
  </si>
  <si>
    <t>11313</t>
  </si>
  <si>
    <t>ODSTRANĚNÍ KRYTU ZPEVNĚNÝCH PLOCH S ASFALTOVÝM POJIVEM</t>
  </si>
  <si>
    <t xml:space="preserve">odstranění stávajících asfaltových vrstev v místě nového chodníku - předpoklad proříznutí spáry a rozlání do ker  
včetně odvozu na skládku a uložení</t>
  </si>
  <si>
    <t>dle situace stávajícího stavu _x000d_
v ploše stavajících asfaltových ploch (odečteno z AutoCADU) 7,372+9,900+48,641+23,381+82,255+198,458 = 370,007 [B]_x000d_
tl. vrstvy k odstranění 0,15 = 0,150 [C]_x000d_
 b*c = 55,501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</si>
  <si>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</si>
  <si>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</si>
  <si>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</si>
  <si>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stávající podkladní vrstvy ŠD a ŠP - na trvalou skládku.</t>
  </si>
  <si>
    <t>dle situace stávajícího stavu _x000d_
v ploše (odečteno z AutoCADU) 370+102 = 472,000 [A]_x000d_
tl. vrstvy k odstranění 0,15 = 0,150 [B]_x000d_
 a*b = 70,800 [D]</t>
  </si>
  <si>
    <t>11334</t>
  </si>
  <si>
    <t>ODSTRANĚNÍ PODKLADU ZPEVNĚNÝCH PLOCH S CEMENT POJIVEM</t>
  </si>
  <si>
    <t>vrstvy stávajícího KSC v chodníkových plochách - na trvalou skládku</t>
  </si>
  <si>
    <t>dle situace stávajícího stavu _x000d_
v ploše stávajících asfaltů (odečteno z AutoCADU) 7,372+9,900+48,641+23,381+82,255+198,458 = 370,007 [B]_x000d_
tl. vrstvy k odstranění 0,1 = 0,100 [C]_x000d_
 b*c = 37,001 [D]</t>
  </si>
  <si>
    <t>11347</t>
  </si>
  <si>
    <t>ODSTRAN KRYTU ZPEVNĚNÝCH PLOCH Z DLAŽEB KOSTEK VČET PODKL</t>
  </si>
  <si>
    <t>původní chodníkové plochy z dlažby v místech novostavby chodníku - na skládku investora Hlinsko</t>
  </si>
  <si>
    <t>dle situace stávajícího stavu _x000d_
v ploše stávající dlažby (odečteno z AutoCADU) 4,688+28,615+19,416+3,244+45,955 = 101,918 [B]_x000d_
tl. vrstvy k odstranění 0,06 = 0,060 [C]_x000d_
 b*c = 6,115 [D]</t>
  </si>
  <si>
    <t>11351</t>
  </si>
  <si>
    <t>ODSTRANĚNÍ ZÁHONOVÝCH OBRUBNÍKŮ</t>
  </si>
  <si>
    <t>M</t>
  </si>
  <si>
    <t>odstranění záhonového obrubníku podél chodníků, včetně lože - na trvalou skládku</t>
  </si>
  <si>
    <t>dle situace stávajícího stavu _x000d_
délka stávajících obrubníků (odečteno z AutoCADU) 11,935+3,497+8,618+10,729+13,410+30,053 = 78,242 [B]</t>
  </si>
  <si>
    <t>12110</t>
  </si>
  <si>
    <t>SEJMUTÍ ORNICE NEBO LESNÍ PŮDY</t>
  </si>
  <si>
    <t xml:space="preserve">stávající dotčené zelené plochy  - zemina na deponii</t>
  </si>
  <si>
    <t>dle situace stávajícího stavu _x000d_
plocha ornice k odstranění (odečteno z AutoCADU) 150 = 150,000 [B]_x000d_
tl. vrstvy k odstranění 0,15 = 0,150 [C]_x000d_
 b*c = 22,500 [D]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</si>
  <si>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</si>
  <si>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</si>
  <si>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</si>
  <si>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Odkop pod konstrukcí chodníku a parkoviště na úroveň pláně. Včetně odvozu na trvalou skládku</t>
  </si>
  <si>
    <t>dle situace stávajícího stavu _x000d_
v ploše chodníků (odečteno z AutoCADU) 370+102 = 472,000 [B]_x000d_
tl. vrstvy k odstranění 0,10 = 0,100 [C]_x000d_
 b*c = 47,200 [D]_x000d_
v zelených plochách (odečteno z AutoCADU) 316 = 316,000 [E]_x000d_
tl. vrstvy k odstranění 0,20 = 0,200 [F]_x000d_
 e*f = 63,200 [G]_x000d_
v asfaltových plochách 230 = 230,000 [H]_x000d_
 h*0,2 = 46,000 [I]_x000d_
Celkem d+g+i = 156,400 [J]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</si>
  <si>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</si>
  <si>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</si>
  <si>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</si>
  <si>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natěžení ornice z deponie pro zpětné využití</t>
  </si>
  <si>
    <t>[!12110] = 22,500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</si>
  <si>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</si>
  <si>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</si>
  <si>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</si>
  <si>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výkopy rýh pro kanalizační přípojky, vše se odveze na trvalou skládku, vč. rozšíření a prohloubení pro vpusti</t>
  </si>
  <si>
    <t>dle situace D.1.1.2.1 a VPR D.1.1.2.3 _x000d_
výkopy pro přípojky 6,5*0,8*1,3 = 6,760 [B]_x000d_
prohloubení pro vpusti 1,8*1,8*1,1*1 = 3,564 [C]_x000d_
rozšíření pro vpusti 1,8*0,6*0,75*1 = 0,810 [D]_x000d_
 b+c+d = 11,134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</si>
  <si>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</si>
  <si>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</si>
  <si>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</si>
  <si>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ornice. Uložení na skládku / deponii</t>
  </si>
  <si>
    <t>[!12373]+[!12110]+[!13273] = 190,034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</si>
  <si>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</si>
  <si>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</si>
  <si>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</si>
  <si>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nové násypové těleso v místě nástupiště autobusové zastávky - z nenamrzavého, nesoudržného materiálu společně s hutněním max po 300 mm - zemina vhodná. V jednotkové ceně zohlednit výzisk materiálu.</t>
  </si>
  <si>
    <t>dle situace D.1.1.2.1 a VPR D.1.1.2.3 _x000d_
kubatura vypočtena z příčných řezů 41 = 41,000 [B]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</si>
  <si>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</si>
  <si>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</si>
  <si>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</si>
  <si>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</si>
  <si>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dle D.1.3.3 _x000d_
Výkopy rýh celkem 11,134 = 11,134 [B]_x000d_
Odpočet _x000d_
obsyp 2,524 = 2,524 [D]_x000d_
podsyp 0,520 = 0,520 [E]_x000d_
desky 0,324 = 0,324 [F]_x000d_
UV 0,5*0,5*1 = 0,250 [G]_x000d_
Celkem b-d-e-f-g = 7,516 [H]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</si>
  <si>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</si>
  <si>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</si>
  <si>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</si>
  <si>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0-16 mm, vč. ztratného a zhutnění. Hutněný obsyp potrubí (300 mm nad vršek potrubí)</t>
  </si>
  <si>
    <t>dle situace D.1.1.2.1 a VPR D.1.1.2.3 _x000d_
DN 150 - přípojky k UV 7,5*0,8*(0,3+0,15) = 2,700 [B]_x000d_
odpočet trouby 3,1416*0,173*0,173/4*7,5 = 0,176 [C]_x000d_
 b-c = 2,524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</si>
  <si>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</si>
  <si>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</si>
  <si>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</si>
  <si>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</si>
  <si>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úprava zemní pláně zhutněním v místech rekonstrukce chodníku</t>
  </si>
  <si>
    <t>dle situace D.1.1.2.1 a VPR D.1.1.2.3 _x000d_
v dotčených plochách 29+3+23+4+9+239+230 = 537,000 [B]_x000d_
pod přípojkou UV 6,5*0,8 = 5,200 [C]_x000d_
pod UV 1,8*1,8*1 = 3,240 [D]_x000d_
Celkové množství = 545,440</t>
  </si>
  <si>
    <t>položka zahrnuje úpravu pláně včetně vyrovnání výškových rozdílů. Míru zhutnění určuje projekt.</t>
  </si>
  <si>
    <t>18210</t>
  </si>
  <si>
    <t>ÚPRAVA POVRCHŮ SROVNÁNÍM ÚZEMÍ</t>
  </si>
  <si>
    <t>reprofilace/napojení stávajících svahů na nový chodník</t>
  </si>
  <si>
    <t>km 24,620 - 24,670 50*2*0,5 = 50,000 [A]</t>
  </si>
  <si>
    <t>položka zahrnuje srovnání výškových rozdílů terénu</t>
  </si>
  <si>
    <t>18230</t>
  </si>
  <si>
    <t>ROZPROSTŘENÍ ORNICE V ROVINĚ</t>
  </si>
  <si>
    <t>zpětné rozprostření ornice - ornice z deponie</t>
  </si>
  <si>
    <t>dle situace D.1.1.2.1 a VPR D.1.1.2.3 _x000d_
zelené plochy 150*0,15 = 22,500 [B]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</si>
  <si>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</si>
  <si>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</si>
  <si>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</si>
  <si>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 místech ohumusovávaných ploch</t>
  </si>
  <si>
    <t>dle situace D.1.1.2.1 a VPR D.1.1.2.3 _x000d_
zelené plochy 150 = 150,000 [B]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</si>
  <si>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</si>
  <si>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</si>
  <si>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</si>
  <si>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</si>
  <si>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4</t>
  </si>
  <si>
    <t>Vodorovné konstrukce</t>
  </si>
  <si>
    <t>451312</t>
  </si>
  <si>
    <t>PODKLADNÍ A VÝPLŇOVÉ VRSTVY Z PROSTÉHO BETONU C12/15</t>
  </si>
  <si>
    <t>podkladní desky pod uliční vpusti</t>
  </si>
  <si>
    <t>dle situace D.1.1.2.1 a VPR D.1.1.2.3 _x000d_
pod UV 1,8*1,8*0,1*1 = 0,324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</si>
  <si>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</si>
  <si>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451324</t>
  </si>
  <si>
    <t>PODKL A VÝPLŇ VRSTVY ZE ŽELEZOBET DO C25/30</t>
  </si>
  <si>
    <t>Betonová deska v místě nového nástupiště. Vyztužena kari síťi vykázanou v položce 451366</t>
  </si>
  <si>
    <t>4,5*1,7*0,2 = 1,530 [A]</t>
  </si>
  <si>
    <t>451366</t>
  </si>
  <si>
    <t>VÝZTUŽ PODKL VRSTEV Z KARI-SÍTÍ</t>
  </si>
  <si>
    <t>T</t>
  </si>
  <si>
    <t>kari síť 10/10/6. Přepočet na t 4,44 kg/m2 do betonové desky. Vyztuženo při horním a spodním okraji</t>
  </si>
  <si>
    <t>(7,65*4,44/1000)*2 = 0,068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</si>
  <si>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</si>
  <si>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45157</t>
  </si>
  <si>
    <t>PODKLADNÍ A VÝPLŇOVÉ VRSTVY Z KAMENIVA TĚŽENÉHO</t>
  </si>
  <si>
    <t>štěrkopískový podsyp frakce 0-8 mm pod trouby přípojek od UV</t>
  </si>
  <si>
    <t>dle situace D.1.1.2.1 a VPR D.1.1.2.3 _x000d_
DN 150 0,8*0,1*6,5 = 0,520 [B]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</si>
  <si>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</si>
  <si>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</si>
  <si>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</si>
  <si>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56210</t>
  </si>
  <si>
    <t>VOZOVKOVÉ VRSTVY Z MATERIÁLŮ STABIL CEMENTEM</t>
  </si>
  <si>
    <t>SC C3/4 - v místě chodníkových přejezdů</t>
  </si>
  <si>
    <t>dle situace D.1.1.2.1 a VPR D.1.1.2.3 _x000d_
v ploše chodníkových sjezdů 9+3 = 12,000 [B]_x000d_
tl. vrstvy 0,15 = 0,150 [C]_x000d_
 b*c = 1,800 [D]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</si>
  <si>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</si>
  <si>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</si>
  <si>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</si>
  <si>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Štěrkodrť ŠDa fr. 0/32 - podkladní vrstva chodníků.</t>
  </si>
  <si>
    <t>dle situace D.1.1.2.1 a VPR D.1.1.2.3 _x000d_
v ploše chodníků a nástupiště 240+4+23 = 267,000 [B]_x000d_
tl. vrstvy 0,20 = 0,200 [C]_x000d_
 b*c = 53,400 [D]_x000d_
v ploše chodníkových sjezdů 9+3 = 12,000 [E]_x000d_
tl. vrstvy 0,15 = 0,150 [F]_x000d_
 e*f = 1,800 [G]_x000d_
v asfaltových plochách 230 = 230,000 [H]_x000d_
tl. vrstvy 0,20 = 0,200 [I]_x000d_
 h*i = 46,000 [J]_x000d_
Celkem d+g+j = 101,200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</si>
  <si>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</si>
  <si>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572214</t>
  </si>
  <si>
    <t>SPOJOVACÍ POSTŘIK Z MODIFIK EMULZE DO 0,5KG/M2</t>
  </si>
  <si>
    <t>Spojovací postřik mod. katioaktivní emulzí C60 BP3, po vyštěpení 0,30 kg/m2</t>
  </si>
  <si>
    <t>dle situace D.1.1.2.1 a VPR D.1.1.2.3 _x000d_
pod ACO a ACl (odečteno z AutoCADU) 230+230 = 460,000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</si>
  <si>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</si>
  <si>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574A01</t>
  </si>
  <si>
    <t>ASFALTOVÝ BETON PRO OBRUSNÉ VRSTVY ACO 8</t>
  </si>
  <si>
    <t>Vyrovnávací vrstva u čp. 68 a čp. 30 pod ložnou vrsvou pro dosažení potřebných příčných sklonů. Čerpáno se souhlasem TDI</t>
  </si>
  <si>
    <t>230*0,03 = 6,900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</si>
  <si>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</si>
  <si>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574B34</t>
  </si>
  <si>
    <t>ASFALTOVÝ BETON PRO OBRUSNÉ VRSTVY MODIFIK ACO 11+, 11S TL. 40MM</t>
  </si>
  <si>
    <t xml:space="preserve">Asfaltový beton pro obrusnou vrstvu s  modifikovaným asfaltem  ACO 11 +, PMB 45/80-65 v tl. 40 mm
ČSN EN 13108-1; TP148</t>
  </si>
  <si>
    <t>dle situace D.1.1.2.1 a VPR D.1.1.2.3 _x000d_
obnova asfaltových ploch (odečteno z AutoCADU) 230 = 230,000 [B]</t>
  </si>
  <si>
    <t>574D56</t>
  </si>
  <si>
    <t>ASFALTOVÝ BETON PRO LOŽNÍ VRSTVY MODIFIK ACL 16+, 16S TL. 60MM</t>
  </si>
  <si>
    <t xml:space="preserve">Asfaltový beton pro ložnou vrstvu modifikovaný ACL 16S PMB 25/55-60  v tl. 60 mm. 
ČSN EN 13108-1; TP148</t>
  </si>
  <si>
    <t>582611</t>
  </si>
  <si>
    <t>KRYTY Z BETON DLAŽDIC SE ZÁMKEM ŠEDÝCH TL 60MM DO LOŽE Z KAM</t>
  </si>
  <si>
    <t>betonová (zámková) dlažba včetně 2x vyspárování drtí - konstrukce chodníků</t>
  </si>
  <si>
    <t>dle situace D.1.1.2.1 a VPR D.1.1.2.3 _x000d_
v ploše nových chodníků (odečteno z AutoCADU) 1,576+7,168+23,992+5,482+71,701+18,797+11,965+23,160+2,451+28,347+31,441+8,486+3,961 = 238,527 [B]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</si>
  <si>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</si>
  <si>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</si>
  <si>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</si>
  <si>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přejezdová konstrukce chodníku ve sjezdech</t>
  </si>
  <si>
    <t>dle situace D.1.1.2.1 a VPR D.1.1.2.3 _x000d_
v ploše chodníkových přejezdů (odečteno z AutoCADU) 9 = 9,000 [B]</t>
  </si>
  <si>
    <t>582614</t>
  </si>
  <si>
    <t>KRYTY Z BETON DLAŽDIC SE ZÁMKEM BAREV TL 60MM DO LOŽE Z KAM</t>
  </si>
  <si>
    <t xml:space="preserve">betonová (zámková) dlažba včetně 2x vyspárování drtí  - kontrastní pás nástupiště</t>
  </si>
  <si>
    <t>dle situace D.1.1.2.1 a VPR D.1.1.2.3 _x000d_
v ploše násupiště(odečteno z AutoCADU) 4 = 4,000 [B]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</si>
  <si>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</si>
  <si>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</si>
  <si>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</si>
  <si>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D.1.1.2.1 a VPR D.1.1.2.3 _x000d_
v ploše nových chodníků (odečteno z AutoCADU) 1,040+0,614+1,374+0,540+2,529+0,380+1,612+1,680+0,951+1,072+1,075+1,880+1,416+1,131+1,640+4 = 22,934 [B]</t>
  </si>
  <si>
    <t>58261B</t>
  </si>
  <si>
    <t>KRYTY Z BETON DLAŽDIC SE ZÁMKEM BAREV RELIÉF TL 80MM DO LOŽE Z KAM</t>
  </si>
  <si>
    <t>varovné a signální pásy včetně 2x vyspárování drtí - červená barva, dlažba s hmatovými výstupky - v místech sjezdů</t>
  </si>
  <si>
    <t>dle situace D.1.1.2.1 a VPR D.1.1.2.3 _x000d_
v ploše chodníkových přejezdů (odečteno z AutoCADU) 3 = 3,000 [B]</t>
  </si>
  <si>
    <t>587206</t>
  </si>
  <si>
    <t>PŘEDLÁŽDĚNÍ KRYTU Z BETONOVÝCH DLAŽDIC SE ZÁMKEM</t>
  </si>
  <si>
    <t>rozebrání stávající dlažby a pokládka dlažby ze stávajícího dlažebního materiálu včetně lože a výplně spar 
Doplnění podkladních vrstev chodníku bude napočítáno nově - vykázáno v položce č.56330</t>
  </si>
  <si>
    <t>dle situace D.1.1.2.1 a VPR D.1.1.2.3 _x000d_
v ploše předláždění stávajících chodníků 26,208+2,749 = 28,957 [B]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</si>
  <si>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</si>
  <si>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</si>
  <si>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</si>
  <si>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711507</t>
  </si>
  <si>
    <t>OCHRANA IZOLACE NA POVRCHU Z PE FÓLIE</t>
  </si>
  <si>
    <t>nopová folie u chodníku v kontaktu se stávající zástavbou</t>
  </si>
  <si>
    <t>dle situace D.1.1.2.1 a VPR D.1.1.2.3 _x000d_
podél chodníků u zástavby _x000d_
souběh se zástavbou v km 24,680 10 = 10,000 [C]_x000d_
souběh se zástavbou v km 24,900 18 = 18,000 [D]_x000d_
souběh se zástavbou v km 21 = 21,000 [E]_x000d_
Mezisoučet = 49,000 [F]_x000d_
Celkové množství f*0,8 = 39,200</t>
  </si>
  <si>
    <t xml:space="preserve">položka zahrnuje:
- dodání  předepsaného ochranného materiálu
- zřízení ochrany izolace</t>
  </si>
  <si>
    <t>8</t>
  </si>
  <si>
    <t>Potrubí</t>
  </si>
  <si>
    <t>87433</t>
  </si>
  <si>
    <t>POTRUBÍ Z TRUB PLASTOVÝCH ODPADNÍCH DN DO 150MM</t>
  </si>
  <si>
    <t>trouby PP DN 150, SN 16 - vč. tvarovek, šachtových přechodek, montáže - pro napojení vpustí</t>
  </si>
  <si>
    <t>dle D.1.1.1.9 Situace odvodnění _x000d_
DN 150 (odečteno z AutoCADU) 6,5 = 6,500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</si>
  <si>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</si>
  <si>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</si>
  <si>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</si>
  <si>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</si>
  <si>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kompletní prefabrikované uliční vpusť - litinová mříž D400 500x500mm s kalovým prostorem a velkým košem.</t>
  </si>
  <si>
    <t>dle D.1.1.1.9 Situace odvodnění _x000d_
počet vpustí (odečteno z AutoCADU) 1 = 1,000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</si>
  <si>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</si>
  <si>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</si>
  <si>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</si>
  <si>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stávajících poklopů v trase chodníku</t>
  </si>
  <si>
    <t>Předpoklad 10 = 10,000 [A]</t>
  </si>
  <si>
    <t>- položka výškové úpravy zahrnuje všechny nutné práce a materiály pro zvýšení nebo snížení zařízení (včetně nutné úpravy stávajícího povrchu vozovky nebo chodníku).</t>
  </si>
  <si>
    <t>899901</t>
  </si>
  <si>
    <t>PŘEPOJENÍ PŘÍPOJEK</t>
  </si>
  <si>
    <t>přepojení stávajících přípojek od UV a napojení nových UV - včetně navrtání a elastického přechodového kusu</t>
  </si>
  <si>
    <t>dle D.1.1.1.9 Situace odvodnění _x000d_
počet přípojek na stávající kanalizaci 1 = 1,000 [B]</t>
  </si>
  <si>
    <t>položka zahrnuje řez na potrubí, dodání a osazení příslušných tvarovek a armatur</t>
  </si>
  <si>
    <t>9</t>
  </si>
  <si>
    <t>Ostatní konstrukce a práce</t>
  </si>
  <si>
    <t>915402</t>
  </si>
  <si>
    <t>VODOR DOPRAV ZNAČ BETON PREFABRIK - ODSTRANĚNÍ</t>
  </si>
  <si>
    <t>Odstranění stávající betonové přídlažby včetně odvozu a uložení na trvalou skládku</t>
  </si>
  <si>
    <t>dle situace stávajícího stavu _x000d_
stávající přídlažba v místě kolize chodníku 35*0,5 = 17,500 [B]</t>
  </si>
  <si>
    <t>zahrnuje odstranění a odklizení vybouraného materiálu s odvozem na skládku</t>
  </si>
  <si>
    <t>916A2</t>
  </si>
  <si>
    <t>PARKOVACÍ SLOUPKY A ZÁBRANY PLASTOVÉ</t>
  </si>
  <si>
    <t>parkovací dorazy plastové, včetně dodávky, kotvení a montáže. Délka 780 mm, výška 60 mm, šířka 80 mm. 1 místo = 2 ks</t>
  </si>
  <si>
    <t>dle situace D.1.1.2.1 a VPR D.1.1.2.3 6*2 = 12,000 [A]</t>
  </si>
  <si>
    <t>položka zahrnuje dodání zařízení v předepsaném provedení včetně jeho osazení</t>
  </si>
  <si>
    <t>91710</t>
  </si>
  <si>
    <t>OBRUBY Z BETONOVÝCH PALISÁD</t>
  </si>
  <si>
    <t xml:space="preserve">betonová palisáda včetně bet. lože C30/37  s boční opěrou do 1/3 výšky</t>
  </si>
  <si>
    <t>dle situace D.1.1.2.1 a VPR D.1.1.2.3 _x000d_
délky palisád v km 24,620-24,650 30 = 30,000 [B]_x000d_
šířka palisády 0,2 = 0,200 [C]_x000d_
výška palisády 0,8 = 0,800 [D]_x000d_
napojení u římsy mostu _x000d_
délka palisád 5 = 5,000 [F]_x000d_
šířka palisády 0,2 = 0,200 [G]_x000d_
výska palisády 1,0 = 1,000 [H]_x000d_
 (b*c*d)+(f*g*h) = 5,800 [I]</t>
  </si>
  <si>
    <t>Položka zahrnuje:
dodání a pokládku betonových palisád o rozměrech předepsaných zadávací dokumentací
betonové lože i boční betonovou opěrku.</t>
  </si>
  <si>
    <t>917212</t>
  </si>
  <si>
    <t>ZÁHONOVÉ OBRUBY Z BETONOVÝCH OBRUBNÍKŮ ŠÍŘ 80MM</t>
  </si>
  <si>
    <t>chodníkový obrubník 80/200/1000 (500) včetně bet. lože C20/25 s boční opěrou</t>
  </si>
  <si>
    <t>dle situace D.1.1.2.1 a VPR D.1.1.2.3 _x000d_
podél nových chodníků _x000d_
délka 135 = 135,000 [C]</t>
  </si>
  <si>
    <t>Položka zahrnuje:
dodání a pokládku betonových obrubníků o rozměrech předepsaných zadávací dokumentací
betonové lože i boční betonovou opěrku.</t>
  </si>
  <si>
    <t>93767</t>
  </si>
  <si>
    <t>MOBILIÁŘ - PŘÍSTŘEŠKY PRO ZASTÁVKY VEŘEJNÉ DOPRAVY</t>
  </si>
  <si>
    <t xml:space="preserve">Nový přístřešek autobusové zastávky Hlinsko - blatno. Včetně dodávky, montáže, ukotvení. 3-segmentová z ocelových jeklů, žározinek, včetně lavičky, boční a zadní výplňe.  Montáž pomocí kotev do připravené betonové desky. Betonová deska vykázána v jiné položce.</t>
  </si>
  <si>
    <t>Položka zahrnuje:
- montáž, osazení a dodávku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</si>
  <si>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96615</t>
  </si>
  <si>
    <t>BOURÁNÍ KONSTRUKCÍ Z PROSTÉHO BETONU</t>
  </si>
  <si>
    <t>skryté konstrukce, šachty, obetonování, apod.</t>
  </si>
  <si>
    <t>dle situace stávajícího stavu _x000d_
skryté konstrukce, šachty, obetonování 3 = 3,000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</si>
  <si>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</si>
  <si>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</si>
  <si>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</si>
  <si>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podklad stávajícího přístřešku autobusové zastávky</t>
  </si>
  <si>
    <t>dle situace stávajícího stavu _x000d_
plocha v místě autobusové zastávky 2*3,5*0,5 = 3,500 [B]</t>
  </si>
  <si>
    <t>96617</t>
  </si>
  <si>
    <t>BOURÁNÍ KONSTRUKCÍ ZE DŘEVA</t>
  </si>
  <si>
    <t>Komplet odstranění stávajícího přístřešku autobusové zastávky Hlinsko-Blatno. Včetně demolice, rozebrání, odvozu na skládku</t>
  </si>
  <si>
    <t>7*0,3*4 = 8,400 [A]</t>
  </si>
  <si>
    <t>R0000001</t>
  </si>
  <si>
    <t>SO 401 - Veřejné osvětlení</t>
  </si>
  <si>
    <t>Rozpočet vypracován ve specializovaném programu pro tuto stavební činnost - lépe naplněna dikce vyhlášky č.169/2016 Sb., kterou se stanoví podrobnosti vymezení předmětu veřejné zakázky na stavební práce a rozsah soupisu prací, dodávek a služeb s výkazem výměr.
Program pro vypracování rozpočtu je KROS</t>
  </si>
  <si>
    <t>Seznam figur</t>
  </si>
  <si>
    <t>Značka</t>
  </si>
  <si>
    <t>Výměra</t>
  </si>
  <si>
    <t>SO</t>
  </si>
  <si>
    <t>FP</t>
  </si>
  <si>
    <t>odstranění - asfalt</t>
  </si>
  <si>
    <t>7,372+9,900+48,641+23,381+82,255+198,458</t>
  </si>
  <si>
    <t>0,15</t>
  </si>
  <si>
    <t>b*c</t>
  </si>
  <si>
    <t>odstranění - ŠD, ŠP</t>
  </si>
  <si>
    <t>370+102</t>
  </si>
  <si>
    <t>a*b</t>
  </si>
  <si>
    <t>odkop - zemina</t>
  </si>
  <si>
    <t>0,10</t>
  </si>
  <si>
    <t>316</t>
  </si>
  <si>
    <t>0,20</t>
  </si>
  <si>
    <t>e*f</t>
  </si>
  <si>
    <t>230</t>
  </si>
  <si>
    <t>h*0,2</t>
  </si>
  <si>
    <t>d+g+i</t>
  </si>
  <si>
    <t>1,8*1,8*0,1*1</t>
  </si>
  <si>
    <t>nová dlažba 60 hmatná</t>
  </si>
  <si>
    <t>1,040+0,614+1,374+0,540+2,529+0,380+1,612+1,680+0,951+1,072+1,075+1,880+1,416+1,131+1,640+4</t>
  </si>
  <si>
    <t>odstranění - zastávka</t>
  </si>
  <si>
    <t>7*0,3*4</t>
  </si>
  <si>
    <t>7,5*0,8*(0,3+0,15)</t>
  </si>
  <si>
    <t>3,1416*0,173*0,173/4*7,5</t>
  </si>
  <si>
    <t>b-c</t>
  </si>
  <si>
    <t>odstranení - KSC</t>
  </si>
  <si>
    <t>0,1</t>
  </si>
  <si>
    <t>0,8*0,1*6,5</t>
  </si>
  <si>
    <t>nová dlažba 60</t>
  </si>
  <si>
    <t>1,576+7,168+23,992+5,482+71,701+18,797+11,965+23,160+2,451+28,347+31,441+8,486+3,961</t>
  </si>
  <si>
    <t>nová dlažba 60 nástupiště</t>
  </si>
  <si>
    <t>odstranění - dlažba</t>
  </si>
  <si>
    <t>4,688+28,615+19,416+3,244+45,955</t>
  </si>
  <si>
    <t>0,06</t>
  </si>
  <si>
    <t>F</t>
  </si>
  <si>
    <t>89952A</t>
  </si>
  <si>
    <t>obetonování potrubí</t>
  </si>
  <si>
    <t>15*1,2*0,4</t>
  </si>
  <si>
    <t>3,1416*0,275*0,275/4*15</t>
  </si>
  <si>
    <t>nová dlažba 80</t>
  </si>
  <si>
    <t>odstranění - železobeton</t>
  </si>
  <si>
    <t>2*3,5*0,5</t>
  </si>
  <si>
    <t>odstranění - přídlažba</t>
  </si>
  <si>
    <t>35*0,5</t>
  </si>
  <si>
    <t>odstranění - stávajících obrubníků (záhonových)</t>
  </si>
  <si>
    <t>11,935+3,497+8,618+10,729+13,410+30,053</t>
  </si>
  <si>
    <t>odstranění - prostý beton</t>
  </si>
  <si>
    <t>3</t>
  </si>
  <si>
    <t>hloubení rýh</t>
  </si>
  <si>
    <t>6,5*0,8*1,3</t>
  </si>
  <si>
    <t>1,8*1,8*1,1*1</t>
  </si>
  <si>
    <t>1,8*0,6*0,75*1</t>
  </si>
  <si>
    <t>b+c+d</t>
  </si>
  <si>
    <t>odstranění - ornice</t>
  </si>
  <si>
    <t>150</t>
  </si>
  <si>
    <t>451313</t>
  </si>
  <si>
    <t>desky pod šachty</t>
  </si>
  <si>
    <t>1,5*1,5*0,1*2</t>
  </si>
  <si>
    <t>nová dlažba 80 hmatná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</si>
</sst>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3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b/>
      <u/>
      <sz val="11"/>
      <color theme="10"/>
      <name val="Calibri"/>
      <scheme val="minor"/>
    </font>
    <font>
      <sz val="10"/>
      <name val="Calibri"/>
      <scheme val="minor"/>
    </font>
    <font>
      <u/>
      <sz val="11"/>
      <color theme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11" fillId="0" borderId="0" applyNumberFormat="0" applyFill="0" applyBorder="0" applyAlignment="0" applyProtection="0"/>
    <xf numFmtId="0" fontId="2" fillId="0" borderId="0">
      <alignment horizontal="left" vertical="center" wrapText="1"/>
    </xf>
    <xf numFmtId="0" fontId="12" fillId="0" borderId="0">
      <alignment horizontal="left" vertical="center" wrapText="1"/>
    </xf>
  </cellStyleXfs>
  <cellXfs count="7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9" fillId="0" borderId="7" xfId="7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22" xfId="0" applyNumberFormat="1" applyFont="1" applyBorder="1"/>
    <xf numFmtId="49" fontId="10" fillId="0" borderId="23" xfId="0" applyNumberFormat="1" applyFont="1" applyBorder="1"/>
    <xf numFmtId="164" fontId="10" fillId="0" borderId="6" xfId="0" applyNumberFormat="1" applyFont="1" applyBorder="1"/>
    <xf numFmtId="49" fontId="6" fillId="0" borderId="7" xfId="0" applyNumberFormat="1" applyFon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0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Hyperlink" xfId="7" builtinId="8"/>
    <cellStyle name="StavebniDilStyle" xfId="8"/>
    <cellStyle name="PolDoplnInfoStyle" xfId="9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132'!I3</f>
        <v>0</v>
      </c>
      <c r="D10" s="9">
        <f>SUMIFS('SO 132'!O:O,'SO 132'!A:A,"P")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402'!I3</f>
        <v>0</v>
      </c>
      <c r="D11" s="9">
        <f>SUMIFS('SO 402'!O:O,'SO 402'!A:A,"P")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SUMIFS(I8:I218,A8:A218,"SD")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SUMIFS(I9:I24,A9:A24,"P")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238.334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>
      <c r="A10" s="35" t="s">
        <v>42</v>
      </c>
      <c r="B10" s="42"/>
      <c r="C10" s="43"/>
      <c r="D10" s="43"/>
      <c r="E10" s="37" t="s">
        <v>43</v>
      </c>
      <c r="F10" s="43"/>
      <c r="G10" s="43"/>
      <c r="H10" s="43"/>
      <c r="I10" s="43"/>
      <c r="J10" s="44"/>
    </row>
    <row r="11" ht="60">
      <c r="A11" s="35" t="s">
        <v>44</v>
      </c>
      <c r="B11" s="42"/>
      <c r="C11" s="43"/>
      <c r="D11" s="43"/>
      <c r="E11" s="45" t="s">
        <v>45</v>
      </c>
      <c r="F11" s="43"/>
      <c r="G11" s="43"/>
      <c r="H11" s="43"/>
      <c r="I11" s="43"/>
      <c r="J11" s="44"/>
    </row>
    <row r="12" ht="30">
      <c r="A12" s="35" t="s">
        <v>46</v>
      </c>
      <c r="B12" s="42"/>
      <c r="C12" s="43"/>
      <c r="D12" s="43"/>
      <c r="E12" s="37" t="s">
        <v>47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37</v>
      </c>
      <c r="D13" s="35" t="s">
        <v>48</v>
      </c>
      <c r="E13" s="37" t="s">
        <v>39</v>
      </c>
      <c r="F13" s="38" t="s">
        <v>40</v>
      </c>
      <c r="G13" s="39">
        <v>55.500999999999998</v>
      </c>
      <c r="H13" s="40">
        <v>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37" t="s">
        <v>49</v>
      </c>
      <c r="F14" s="43"/>
      <c r="G14" s="43"/>
      <c r="H14" s="43"/>
      <c r="I14" s="43"/>
      <c r="J14" s="44"/>
    </row>
    <row r="15">
      <c r="A15" s="35" t="s">
        <v>44</v>
      </c>
      <c r="B15" s="42"/>
      <c r="C15" s="43"/>
      <c r="D15" s="43"/>
      <c r="E15" s="45" t="s">
        <v>50</v>
      </c>
      <c r="F15" s="43"/>
      <c r="G15" s="43"/>
      <c r="H15" s="43"/>
      <c r="I15" s="43"/>
      <c r="J15" s="44"/>
    </row>
    <row r="16" ht="30">
      <c r="A16" s="35" t="s">
        <v>46</v>
      </c>
      <c r="B16" s="42"/>
      <c r="C16" s="43"/>
      <c r="D16" s="43"/>
      <c r="E16" s="37" t="s">
        <v>47</v>
      </c>
      <c r="F16" s="43"/>
      <c r="G16" s="43"/>
      <c r="H16" s="43"/>
      <c r="I16" s="43"/>
      <c r="J16" s="44"/>
    </row>
    <row r="17">
      <c r="A17" s="35" t="s">
        <v>36</v>
      </c>
      <c r="B17" s="35">
        <v>3</v>
      </c>
      <c r="C17" s="36" t="s">
        <v>51</v>
      </c>
      <c r="D17" s="35" t="s">
        <v>52</v>
      </c>
      <c r="E17" s="37" t="s">
        <v>53</v>
      </c>
      <c r="F17" s="38" t="s">
        <v>40</v>
      </c>
      <c r="G17" s="39">
        <v>64.831000000000003</v>
      </c>
      <c r="H17" s="40">
        <v>0</v>
      </c>
      <c r="I17" s="40">
        <f>ROUND(G17*H17,P4)</f>
        <v>0</v>
      </c>
      <c r="J17" s="38" t="s">
        <v>41</v>
      </c>
      <c r="O17" s="41">
        <f>I17*0.21</f>
        <v>0</v>
      </c>
      <c r="P17">
        <v>3</v>
      </c>
    </row>
    <row r="18" ht="30">
      <c r="A18" s="35" t="s">
        <v>42</v>
      </c>
      <c r="B18" s="42"/>
      <c r="C18" s="43"/>
      <c r="D18" s="43"/>
      <c r="E18" s="37" t="s">
        <v>54</v>
      </c>
      <c r="F18" s="43"/>
      <c r="G18" s="43"/>
      <c r="H18" s="43"/>
      <c r="I18" s="43"/>
      <c r="J18" s="44"/>
    </row>
    <row r="19" ht="120">
      <c r="A19" s="35" t="s">
        <v>44</v>
      </c>
      <c r="B19" s="42"/>
      <c r="C19" s="43"/>
      <c r="D19" s="43"/>
      <c r="E19" s="45" t="s">
        <v>55</v>
      </c>
      <c r="F19" s="43"/>
      <c r="G19" s="43"/>
      <c r="H19" s="43"/>
      <c r="I19" s="43"/>
      <c r="J19" s="44"/>
    </row>
    <row r="20" ht="30">
      <c r="A20" s="35" t="s">
        <v>46</v>
      </c>
      <c r="B20" s="42"/>
      <c r="C20" s="43"/>
      <c r="D20" s="43"/>
      <c r="E20" s="37" t="s">
        <v>47</v>
      </c>
      <c r="F20" s="43"/>
      <c r="G20" s="43"/>
      <c r="H20" s="43"/>
      <c r="I20" s="43"/>
      <c r="J20" s="44"/>
    </row>
    <row r="21">
      <c r="A21" s="35" t="s">
        <v>36</v>
      </c>
      <c r="B21" s="35">
        <v>4</v>
      </c>
      <c r="C21" s="36" t="s">
        <v>56</v>
      </c>
      <c r="D21" s="35" t="s">
        <v>57</v>
      </c>
      <c r="E21" s="37" t="s">
        <v>58</v>
      </c>
      <c r="F21" s="38" t="s">
        <v>59</v>
      </c>
      <c r="G21" s="39">
        <v>1</v>
      </c>
      <c r="H21" s="40">
        <v>0</v>
      </c>
      <c r="I21" s="40">
        <f>ROUND(G21*H21,P4)</f>
        <v>0</v>
      </c>
      <c r="J21" s="38" t="s">
        <v>41</v>
      </c>
      <c r="O21" s="41">
        <f>I21*0.21</f>
        <v>0</v>
      </c>
      <c r="P21">
        <v>3</v>
      </c>
    </row>
    <row r="22" ht="30">
      <c r="A22" s="35" t="s">
        <v>42</v>
      </c>
      <c r="B22" s="42"/>
      <c r="C22" s="43"/>
      <c r="D22" s="43"/>
      <c r="E22" s="37" t="s">
        <v>60</v>
      </c>
      <c r="F22" s="43"/>
      <c r="G22" s="43"/>
      <c r="H22" s="43"/>
      <c r="I22" s="43"/>
      <c r="J22" s="44"/>
    </row>
    <row r="23">
      <c r="A23" s="35" t="s">
        <v>44</v>
      </c>
      <c r="B23" s="42"/>
      <c r="C23" s="43"/>
      <c r="D23" s="43"/>
      <c r="E23" s="45" t="s">
        <v>61</v>
      </c>
      <c r="F23" s="43"/>
      <c r="G23" s="43"/>
      <c r="H23" s="43"/>
      <c r="I23" s="43"/>
      <c r="J23" s="44"/>
    </row>
    <row r="24" ht="30">
      <c r="A24" s="35" t="s">
        <v>46</v>
      </c>
      <c r="B24" s="42"/>
      <c r="C24" s="43"/>
      <c r="D24" s="43"/>
      <c r="E24" s="37" t="s">
        <v>62</v>
      </c>
      <c r="F24" s="43"/>
      <c r="G24" s="43"/>
      <c r="H24" s="43"/>
      <c r="I24" s="43"/>
      <c r="J24" s="44"/>
    </row>
    <row r="25">
      <c r="A25" s="29" t="s">
        <v>33</v>
      </c>
      <c r="B25" s="30"/>
      <c r="C25" s="31" t="s">
        <v>63</v>
      </c>
      <c r="D25" s="32"/>
      <c r="E25" s="29" t="s">
        <v>64</v>
      </c>
      <c r="F25" s="32"/>
      <c r="G25" s="32"/>
      <c r="H25" s="32"/>
      <c r="I25" s="33">
        <f>SUMIFS(I26:I97,A26:A97,"P")</f>
        <v>0</v>
      </c>
      <c r="J25" s="34"/>
    </row>
    <row r="26">
      <c r="A26" s="35" t="s">
        <v>36</v>
      </c>
      <c r="B26" s="35">
        <v>5</v>
      </c>
      <c r="C26" s="36" t="s">
        <v>65</v>
      </c>
      <c r="D26" s="35" t="s">
        <v>52</v>
      </c>
      <c r="E26" s="37" t="s">
        <v>66</v>
      </c>
      <c r="F26" s="38" t="s">
        <v>40</v>
      </c>
      <c r="G26" s="39">
        <v>55.500999999999998</v>
      </c>
      <c r="H26" s="40">
        <v>0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 ht="45">
      <c r="A27" s="35" t="s">
        <v>42</v>
      </c>
      <c r="B27" s="42"/>
      <c r="C27" s="43"/>
      <c r="D27" s="43"/>
      <c r="E27" s="37" t="s">
        <v>67</v>
      </c>
      <c r="F27" s="43"/>
      <c r="G27" s="43"/>
      <c r="H27" s="43"/>
      <c r="I27" s="43"/>
      <c r="J27" s="44"/>
    </row>
    <row r="28" ht="75">
      <c r="A28" s="35" t="s">
        <v>44</v>
      </c>
      <c r="B28" s="42"/>
      <c r="C28" s="43"/>
      <c r="D28" s="43"/>
      <c r="E28" s="45" t="s">
        <v>68</v>
      </c>
      <c r="F28" s="43"/>
      <c r="G28" s="43"/>
      <c r="H28" s="43"/>
      <c r="I28" s="43"/>
      <c r="J28" s="44"/>
    </row>
    <row r="29" ht="90">
      <c r="A29" s="35" t="s">
        <v>46</v>
      </c>
      <c r="B29" s="42"/>
      <c r="C29" s="43"/>
      <c r="D29" s="43"/>
      <c r="E29" s="37" t="s">
        <v>69</v>
      </c>
      <c r="F29" s="43"/>
      <c r="G29" s="43"/>
      <c r="H29" s="43"/>
      <c r="I29" s="43"/>
      <c r="J29" s="44"/>
    </row>
    <row r="30" ht="30">
      <c r="A30" s="35" t="s">
        <v>36</v>
      </c>
      <c r="B30" s="35">
        <v>6</v>
      </c>
      <c r="C30" s="36" t="s">
        <v>70</v>
      </c>
      <c r="D30" s="35" t="s">
        <v>52</v>
      </c>
      <c r="E30" s="37" t="s">
        <v>71</v>
      </c>
      <c r="F30" s="38" t="s">
        <v>40</v>
      </c>
      <c r="G30" s="39">
        <v>70.799999999999997</v>
      </c>
      <c r="H30" s="40">
        <v>0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37" t="s">
        <v>72</v>
      </c>
      <c r="F31" s="43"/>
      <c r="G31" s="43"/>
      <c r="H31" s="43"/>
      <c r="I31" s="43"/>
      <c r="J31" s="44"/>
    </row>
    <row r="32" ht="60">
      <c r="A32" s="35" t="s">
        <v>44</v>
      </c>
      <c r="B32" s="42"/>
      <c r="C32" s="43"/>
      <c r="D32" s="43"/>
      <c r="E32" s="45" t="s">
        <v>73</v>
      </c>
      <c r="F32" s="43"/>
      <c r="G32" s="43"/>
      <c r="H32" s="43"/>
      <c r="I32" s="43"/>
      <c r="J32" s="44"/>
    </row>
    <row r="33" ht="90">
      <c r="A33" s="35" t="s">
        <v>46</v>
      </c>
      <c r="B33" s="42"/>
      <c r="C33" s="43"/>
      <c r="D33" s="43"/>
      <c r="E33" s="37" t="s">
        <v>69</v>
      </c>
      <c r="F33" s="43"/>
      <c r="G33" s="43"/>
      <c r="H33" s="43"/>
      <c r="I33" s="43"/>
      <c r="J33" s="44"/>
    </row>
    <row r="34">
      <c r="A34" s="35" t="s">
        <v>36</v>
      </c>
      <c r="B34" s="35">
        <v>7</v>
      </c>
      <c r="C34" s="36" t="s">
        <v>74</v>
      </c>
      <c r="D34" s="35" t="s">
        <v>52</v>
      </c>
      <c r="E34" s="37" t="s">
        <v>75</v>
      </c>
      <c r="F34" s="38" t="s">
        <v>40</v>
      </c>
      <c r="G34" s="39">
        <v>37.000999999999998</v>
      </c>
      <c r="H34" s="40">
        <v>0</v>
      </c>
      <c r="I34" s="40">
        <f>ROUND(G34*H34,P4)</f>
        <v>0</v>
      </c>
      <c r="J34" s="38" t="s">
        <v>41</v>
      </c>
      <c r="O34" s="41">
        <f>I34*0.21</f>
        <v>0</v>
      </c>
      <c r="P34">
        <v>3</v>
      </c>
    </row>
    <row r="35">
      <c r="A35" s="35" t="s">
        <v>42</v>
      </c>
      <c r="B35" s="42"/>
      <c r="C35" s="43"/>
      <c r="D35" s="43"/>
      <c r="E35" s="37" t="s">
        <v>76</v>
      </c>
      <c r="F35" s="43"/>
      <c r="G35" s="43"/>
      <c r="H35" s="43"/>
      <c r="I35" s="43"/>
      <c r="J35" s="44"/>
    </row>
    <row r="36" ht="75">
      <c r="A36" s="35" t="s">
        <v>44</v>
      </c>
      <c r="B36" s="42"/>
      <c r="C36" s="43"/>
      <c r="D36" s="43"/>
      <c r="E36" s="45" t="s">
        <v>77</v>
      </c>
      <c r="F36" s="43"/>
      <c r="G36" s="43"/>
      <c r="H36" s="43"/>
      <c r="I36" s="43"/>
      <c r="J36" s="44"/>
    </row>
    <row r="37" ht="90">
      <c r="A37" s="35" t="s">
        <v>46</v>
      </c>
      <c r="B37" s="42"/>
      <c r="C37" s="43"/>
      <c r="D37" s="43"/>
      <c r="E37" s="37" t="s">
        <v>69</v>
      </c>
      <c r="F37" s="43"/>
      <c r="G37" s="43"/>
      <c r="H37" s="43"/>
      <c r="I37" s="43"/>
      <c r="J37" s="44"/>
    </row>
    <row r="38">
      <c r="A38" s="35" t="s">
        <v>36</v>
      </c>
      <c r="B38" s="35">
        <v>8</v>
      </c>
      <c r="C38" s="36" t="s">
        <v>78</v>
      </c>
      <c r="D38" s="35" t="s">
        <v>52</v>
      </c>
      <c r="E38" s="37" t="s">
        <v>79</v>
      </c>
      <c r="F38" s="38" t="s">
        <v>40</v>
      </c>
      <c r="G38" s="39">
        <v>6.1150000000000002</v>
      </c>
      <c r="H38" s="40">
        <v>0</v>
      </c>
      <c r="I38" s="40">
        <f>ROUND(G38*H38,P4)</f>
        <v>0</v>
      </c>
      <c r="J38" s="38" t="s">
        <v>41</v>
      </c>
      <c r="O38" s="41">
        <f>I38*0.21</f>
        <v>0</v>
      </c>
      <c r="P38">
        <v>3</v>
      </c>
    </row>
    <row r="39" ht="30">
      <c r="A39" s="35" t="s">
        <v>42</v>
      </c>
      <c r="B39" s="42"/>
      <c r="C39" s="43"/>
      <c r="D39" s="43"/>
      <c r="E39" s="37" t="s">
        <v>80</v>
      </c>
      <c r="F39" s="43"/>
      <c r="G39" s="43"/>
      <c r="H39" s="43"/>
      <c r="I39" s="43"/>
      <c r="J39" s="44"/>
    </row>
    <row r="40" ht="75">
      <c r="A40" s="35" t="s">
        <v>44</v>
      </c>
      <c r="B40" s="42"/>
      <c r="C40" s="43"/>
      <c r="D40" s="43"/>
      <c r="E40" s="45" t="s">
        <v>81</v>
      </c>
      <c r="F40" s="43"/>
      <c r="G40" s="43"/>
      <c r="H40" s="43"/>
      <c r="I40" s="43"/>
      <c r="J40" s="44"/>
    </row>
    <row r="41" ht="90">
      <c r="A41" s="35" t="s">
        <v>46</v>
      </c>
      <c r="B41" s="42"/>
      <c r="C41" s="43"/>
      <c r="D41" s="43"/>
      <c r="E41" s="37" t="s">
        <v>69</v>
      </c>
      <c r="F41" s="43"/>
      <c r="G41" s="43"/>
      <c r="H41" s="43"/>
      <c r="I41" s="43"/>
      <c r="J41" s="44"/>
    </row>
    <row r="42">
      <c r="A42" s="35" t="s">
        <v>36</v>
      </c>
      <c r="B42" s="35">
        <v>9</v>
      </c>
      <c r="C42" s="36" t="s">
        <v>82</v>
      </c>
      <c r="D42" s="35" t="s">
        <v>52</v>
      </c>
      <c r="E42" s="37" t="s">
        <v>83</v>
      </c>
      <c r="F42" s="38" t="s">
        <v>84</v>
      </c>
      <c r="G42" s="39">
        <v>78.242000000000004</v>
      </c>
      <c r="H42" s="40">
        <v>0</v>
      </c>
      <c r="I42" s="40">
        <f>ROUND(G42*H42,P4)</f>
        <v>0</v>
      </c>
      <c r="J42" s="38" t="s">
        <v>41</v>
      </c>
      <c r="O42" s="41">
        <f>I42*0.21</f>
        <v>0</v>
      </c>
      <c r="P42">
        <v>3</v>
      </c>
    </row>
    <row r="43" ht="30">
      <c r="A43" s="35" t="s">
        <v>42</v>
      </c>
      <c r="B43" s="42"/>
      <c r="C43" s="43"/>
      <c r="D43" s="43"/>
      <c r="E43" s="37" t="s">
        <v>85</v>
      </c>
      <c r="F43" s="43"/>
      <c r="G43" s="43"/>
      <c r="H43" s="43"/>
      <c r="I43" s="43"/>
      <c r="J43" s="44"/>
    </row>
    <row r="44" ht="45">
      <c r="A44" s="35" t="s">
        <v>44</v>
      </c>
      <c r="B44" s="42"/>
      <c r="C44" s="43"/>
      <c r="D44" s="43"/>
      <c r="E44" s="45" t="s">
        <v>86</v>
      </c>
      <c r="F44" s="43"/>
      <c r="G44" s="43"/>
      <c r="H44" s="43"/>
      <c r="I44" s="43"/>
      <c r="J44" s="44"/>
    </row>
    <row r="45" ht="90">
      <c r="A45" s="35" t="s">
        <v>46</v>
      </c>
      <c r="B45" s="42"/>
      <c r="C45" s="43"/>
      <c r="D45" s="43"/>
      <c r="E45" s="37" t="s">
        <v>69</v>
      </c>
      <c r="F45" s="43"/>
      <c r="G45" s="43"/>
      <c r="H45" s="43"/>
      <c r="I45" s="43"/>
      <c r="J45" s="44"/>
    </row>
    <row r="46">
      <c r="A46" s="35" t="s">
        <v>36</v>
      </c>
      <c r="B46" s="35">
        <v>10</v>
      </c>
      <c r="C46" s="36" t="s">
        <v>87</v>
      </c>
      <c r="D46" s="35" t="s">
        <v>52</v>
      </c>
      <c r="E46" s="37" t="s">
        <v>88</v>
      </c>
      <c r="F46" s="38" t="s">
        <v>40</v>
      </c>
      <c r="G46" s="39">
        <v>22.5</v>
      </c>
      <c r="H46" s="40">
        <v>0</v>
      </c>
      <c r="I46" s="40">
        <f>ROUND(G46*H46,P4)</f>
        <v>0</v>
      </c>
      <c r="J46" s="38" t="s">
        <v>41</v>
      </c>
      <c r="O46" s="41">
        <f>I46*0.21</f>
        <v>0</v>
      </c>
      <c r="P46">
        <v>3</v>
      </c>
    </row>
    <row r="47">
      <c r="A47" s="35" t="s">
        <v>42</v>
      </c>
      <c r="B47" s="42"/>
      <c r="C47" s="43"/>
      <c r="D47" s="43"/>
      <c r="E47" s="37" t="s">
        <v>89</v>
      </c>
      <c r="F47" s="43"/>
      <c r="G47" s="43"/>
      <c r="H47" s="43"/>
      <c r="I47" s="43"/>
      <c r="J47" s="44"/>
    </row>
    <row r="48" ht="60">
      <c r="A48" s="35" t="s">
        <v>44</v>
      </c>
      <c r="B48" s="42"/>
      <c r="C48" s="43"/>
      <c r="D48" s="43"/>
      <c r="E48" s="45" t="s">
        <v>90</v>
      </c>
      <c r="F48" s="43"/>
      <c r="G48" s="43"/>
      <c r="H48" s="43"/>
      <c r="I48" s="43"/>
      <c r="J48" s="44"/>
    </row>
    <row r="49" ht="45">
      <c r="A49" s="35" t="s">
        <v>46</v>
      </c>
      <c r="B49" s="42"/>
      <c r="C49" s="43"/>
      <c r="D49" s="43"/>
      <c r="E49" s="37" t="s">
        <v>91</v>
      </c>
      <c r="F49" s="43"/>
      <c r="G49" s="43"/>
      <c r="H49" s="43"/>
      <c r="I49" s="43"/>
      <c r="J49" s="44"/>
    </row>
    <row r="50">
      <c r="A50" s="35" t="s">
        <v>36</v>
      </c>
      <c r="B50" s="35">
        <v>11</v>
      </c>
      <c r="C50" s="36" t="s">
        <v>92</v>
      </c>
      <c r="D50" s="35" t="s">
        <v>52</v>
      </c>
      <c r="E50" s="37" t="s">
        <v>93</v>
      </c>
      <c r="F50" s="38" t="s">
        <v>40</v>
      </c>
      <c r="G50" s="39">
        <v>156.40000000000001</v>
      </c>
      <c r="H50" s="40">
        <v>0</v>
      </c>
      <c r="I50" s="40">
        <f>ROUND(G50*H50,P4)</f>
        <v>0</v>
      </c>
      <c r="J50" s="38" t="s">
        <v>41</v>
      </c>
      <c r="O50" s="41">
        <f>I50*0.21</f>
        <v>0</v>
      </c>
      <c r="P50">
        <v>3</v>
      </c>
    </row>
    <row r="51" ht="30">
      <c r="A51" s="35" t="s">
        <v>42</v>
      </c>
      <c r="B51" s="42"/>
      <c r="C51" s="43"/>
      <c r="D51" s="43"/>
      <c r="E51" s="37" t="s">
        <v>94</v>
      </c>
      <c r="F51" s="43"/>
      <c r="G51" s="43"/>
      <c r="H51" s="43"/>
      <c r="I51" s="43"/>
      <c r="J51" s="44"/>
    </row>
    <row r="52" ht="150">
      <c r="A52" s="35" t="s">
        <v>44</v>
      </c>
      <c r="B52" s="42"/>
      <c r="C52" s="43"/>
      <c r="D52" s="43"/>
      <c r="E52" s="45" t="s">
        <v>95</v>
      </c>
      <c r="F52" s="43"/>
      <c r="G52" s="43"/>
      <c r="H52" s="43"/>
      <c r="I52" s="43"/>
      <c r="J52" s="44"/>
    </row>
    <row r="53" ht="409.5">
      <c r="A53" s="35" t="s">
        <v>46</v>
      </c>
      <c r="B53" s="42"/>
      <c r="C53" s="43"/>
      <c r="D53" s="43"/>
      <c r="E53" s="37" t="s">
        <v>96</v>
      </c>
      <c r="F53" s="43"/>
      <c r="G53" s="43"/>
      <c r="H53" s="43"/>
      <c r="I53" s="43"/>
      <c r="J53" s="44"/>
    </row>
    <row r="54">
      <c r="A54" s="35" t="s">
        <v>36</v>
      </c>
      <c r="B54" s="35">
        <v>12</v>
      </c>
      <c r="C54" s="36" t="s">
        <v>97</v>
      </c>
      <c r="D54" s="35" t="s">
        <v>52</v>
      </c>
      <c r="E54" s="37" t="s">
        <v>98</v>
      </c>
      <c r="F54" s="38" t="s">
        <v>40</v>
      </c>
      <c r="G54" s="39">
        <v>22.5</v>
      </c>
      <c r="H54" s="40">
        <v>0</v>
      </c>
      <c r="I54" s="40">
        <f>ROUND(G54*H54,P4)</f>
        <v>0</v>
      </c>
      <c r="J54" s="38" t="s">
        <v>41</v>
      </c>
      <c r="O54" s="41">
        <f>I54*0.21</f>
        <v>0</v>
      </c>
      <c r="P54">
        <v>3</v>
      </c>
    </row>
    <row r="55">
      <c r="A55" s="35" t="s">
        <v>42</v>
      </c>
      <c r="B55" s="42"/>
      <c r="C55" s="43"/>
      <c r="D55" s="43"/>
      <c r="E55" s="37" t="s">
        <v>99</v>
      </c>
      <c r="F55" s="43"/>
      <c r="G55" s="43"/>
      <c r="H55" s="43"/>
      <c r="I55" s="43"/>
      <c r="J55" s="44"/>
    </row>
    <row r="56">
      <c r="A56" s="35" t="s">
        <v>44</v>
      </c>
      <c r="B56" s="42"/>
      <c r="C56" s="43"/>
      <c r="D56" s="43"/>
      <c r="E56" s="45" t="s">
        <v>100</v>
      </c>
      <c r="F56" s="43"/>
      <c r="G56" s="43"/>
      <c r="H56" s="43"/>
      <c r="I56" s="43"/>
      <c r="J56" s="44"/>
    </row>
    <row r="57" ht="390">
      <c r="A57" s="35" t="s">
        <v>46</v>
      </c>
      <c r="B57" s="42"/>
      <c r="C57" s="43"/>
      <c r="D57" s="43"/>
      <c r="E57" s="37" t="s">
        <v>101</v>
      </c>
      <c r="F57" s="43"/>
      <c r="G57" s="43"/>
      <c r="H57" s="43"/>
      <c r="I57" s="43"/>
      <c r="J57" s="44"/>
    </row>
    <row r="58">
      <c r="A58" s="35" t="s">
        <v>36</v>
      </c>
      <c r="B58" s="35">
        <v>13</v>
      </c>
      <c r="C58" s="36" t="s">
        <v>102</v>
      </c>
      <c r="D58" s="35" t="s">
        <v>52</v>
      </c>
      <c r="E58" s="37" t="s">
        <v>103</v>
      </c>
      <c r="F58" s="38" t="s">
        <v>40</v>
      </c>
      <c r="G58" s="39">
        <v>11.134</v>
      </c>
      <c r="H58" s="40">
        <v>0</v>
      </c>
      <c r="I58" s="40">
        <f>ROUND(G58*H58,P4)</f>
        <v>0</v>
      </c>
      <c r="J58" s="38" t="s">
        <v>41</v>
      </c>
      <c r="O58" s="41">
        <f>I58*0.21</f>
        <v>0</v>
      </c>
      <c r="P58">
        <v>3</v>
      </c>
    </row>
    <row r="59" ht="30">
      <c r="A59" s="35" t="s">
        <v>42</v>
      </c>
      <c r="B59" s="42"/>
      <c r="C59" s="43"/>
      <c r="D59" s="43"/>
      <c r="E59" s="37" t="s">
        <v>104</v>
      </c>
      <c r="F59" s="43"/>
      <c r="G59" s="43"/>
      <c r="H59" s="43"/>
      <c r="I59" s="43"/>
      <c r="J59" s="44"/>
    </row>
    <row r="60" ht="75">
      <c r="A60" s="35" t="s">
        <v>44</v>
      </c>
      <c r="B60" s="42"/>
      <c r="C60" s="43"/>
      <c r="D60" s="43"/>
      <c r="E60" s="45" t="s">
        <v>105</v>
      </c>
      <c r="F60" s="43"/>
      <c r="G60" s="43"/>
      <c r="H60" s="43"/>
      <c r="I60" s="43"/>
      <c r="J60" s="44"/>
    </row>
    <row r="61" ht="405">
      <c r="A61" s="35" t="s">
        <v>46</v>
      </c>
      <c r="B61" s="42"/>
      <c r="C61" s="43"/>
      <c r="D61" s="43"/>
      <c r="E61" s="37" t="s">
        <v>106</v>
      </c>
      <c r="F61" s="43"/>
      <c r="G61" s="43"/>
      <c r="H61" s="43"/>
      <c r="I61" s="43"/>
      <c r="J61" s="44"/>
    </row>
    <row r="62">
      <c r="A62" s="35" t="s">
        <v>36</v>
      </c>
      <c r="B62" s="35">
        <v>14</v>
      </c>
      <c r="C62" s="36" t="s">
        <v>107</v>
      </c>
      <c r="D62" s="35" t="s">
        <v>52</v>
      </c>
      <c r="E62" s="37" t="s">
        <v>108</v>
      </c>
      <c r="F62" s="38" t="s">
        <v>40</v>
      </c>
      <c r="G62" s="39">
        <v>190.03399999999999</v>
      </c>
      <c r="H62" s="40">
        <v>0</v>
      </c>
      <c r="I62" s="40">
        <f>ROUND(G62*H62,P4)</f>
        <v>0</v>
      </c>
      <c r="J62" s="38" t="s">
        <v>41</v>
      </c>
      <c r="O62" s="41">
        <f>I62*0.21</f>
        <v>0</v>
      </c>
      <c r="P62">
        <v>3</v>
      </c>
    </row>
    <row r="63">
      <c r="A63" s="35" t="s">
        <v>42</v>
      </c>
      <c r="B63" s="42"/>
      <c r="C63" s="43"/>
      <c r="D63" s="43"/>
      <c r="E63" s="37" t="s">
        <v>109</v>
      </c>
      <c r="F63" s="43"/>
      <c r="G63" s="43"/>
      <c r="H63" s="43"/>
      <c r="I63" s="43"/>
      <c r="J63" s="44"/>
    </row>
    <row r="64">
      <c r="A64" s="35" t="s">
        <v>44</v>
      </c>
      <c r="B64" s="42"/>
      <c r="C64" s="43"/>
      <c r="D64" s="43"/>
      <c r="E64" s="45" t="s">
        <v>110</v>
      </c>
      <c r="F64" s="43"/>
      <c r="G64" s="43"/>
      <c r="H64" s="43"/>
      <c r="I64" s="43"/>
      <c r="J64" s="44"/>
    </row>
    <row r="65" ht="240">
      <c r="A65" s="35" t="s">
        <v>46</v>
      </c>
      <c r="B65" s="42"/>
      <c r="C65" s="43"/>
      <c r="D65" s="43"/>
      <c r="E65" s="37" t="s">
        <v>111</v>
      </c>
      <c r="F65" s="43"/>
      <c r="G65" s="43"/>
      <c r="H65" s="43"/>
      <c r="I65" s="43"/>
      <c r="J65" s="44"/>
    </row>
    <row r="66">
      <c r="A66" s="35" t="s">
        <v>36</v>
      </c>
      <c r="B66" s="35">
        <v>15</v>
      </c>
      <c r="C66" s="36" t="s">
        <v>112</v>
      </c>
      <c r="D66" s="35" t="s">
        <v>52</v>
      </c>
      <c r="E66" s="37" t="s">
        <v>113</v>
      </c>
      <c r="F66" s="38" t="s">
        <v>40</v>
      </c>
      <c r="G66" s="39">
        <v>41</v>
      </c>
      <c r="H66" s="40">
        <v>0</v>
      </c>
      <c r="I66" s="40">
        <f>ROUND(G66*H66,P4)</f>
        <v>0</v>
      </c>
      <c r="J66" s="38" t="s">
        <v>41</v>
      </c>
      <c r="O66" s="41">
        <f>I66*0.21</f>
        <v>0</v>
      </c>
      <c r="P66">
        <v>3</v>
      </c>
    </row>
    <row r="67" ht="45">
      <c r="A67" s="35" t="s">
        <v>42</v>
      </c>
      <c r="B67" s="42"/>
      <c r="C67" s="43"/>
      <c r="D67" s="43"/>
      <c r="E67" s="37" t="s">
        <v>114</v>
      </c>
      <c r="F67" s="43"/>
      <c r="G67" s="43"/>
      <c r="H67" s="43"/>
      <c r="I67" s="43"/>
      <c r="J67" s="44"/>
    </row>
    <row r="68" ht="30">
      <c r="A68" s="35" t="s">
        <v>44</v>
      </c>
      <c r="B68" s="42"/>
      <c r="C68" s="43"/>
      <c r="D68" s="43"/>
      <c r="E68" s="45" t="s">
        <v>115</v>
      </c>
      <c r="F68" s="43"/>
      <c r="G68" s="43"/>
      <c r="H68" s="43"/>
      <c r="I68" s="43"/>
      <c r="J68" s="44"/>
    </row>
    <row r="69" ht="375">
      <c r="A69" s="35" t="s">
        <v>46</v>
      </c>
      <c r="B69" s="42"/>
      <c r="C69" s="43"/>
      <c r="D69" s="43"/>
      <c r="E69" s="37" t="s">
        <v>116</v>
      </c>
      <c r="F69" s="43"/>
      <c r="G69" s="43"/>
      <c r="H69" s="43"/>
      <c r="I69" s="43"/>
      <c r="J69" s="44"/>
    </row>
    <row r="70">
      <c r="A70" s="35" t="s">
        <v>36</v>
      </c>
      <c r="B70" s="35">
        <v>16</v>
      </c>
      <c r="C70" s="36" t="s">
        <v>117</v>
      </c>
      <c r="D70" s="35" t="s">
        <v>52</v>
      </c>
      <c r="E70" s="37" t="s">
        <v>118</v>
      </c>
      <c r="F70" s="38" t="s">
        <v>40</v>
      </c>
      <c r="G70" s="39">
        <v>7.516</v>
      </c>
      <c r="H70" s="40">
        <v>0</v>
      </c>
      <c r="I70" s="40">
        <f>ROUND(G70*H70,P4)</f>
        <v>0</v>
      </c>
      <c r="J70" s="38" t="s">
        <v>41</v>
      </c>
      <c r="O70" s="41">
        <f>I70*0.21</f>
        <v>0</v>
      </c>
      <c r="P70">
        <v>3</v>
      </c>
    </row>
    <row r="71" ht="45">
      <c r="A71" s="35" t="s">
        <v>42</v>
      </c>
      <c r="B71" s="42"/>
      <c r="C71" s="43"/>
      <c r="D71" s="43"/>
      <c r="E71" s="37" t="s">
        <v>119</v>
      </c>
      <c r="F71" s="43"/>
      <c r="G71" s="43"/>
      <c r="H71" s="43"/>
      <c r="I71" s="43"/>
      <c r="J71" s="44"/>
    </row>
    <row r="72" ht="120">
      <c r="A72" s="35" t="s">
        <v>44</v>
      </c>
      <c r="B72" s="42"/>
      <c r="C72" s="43"/>
      <c r="D72" s="43"/>
      <c r="E72" s="45" t="s">
        <v>120</v>
      </c>
      <c r="F72" s="43"/>
      <c r="G72" s="43"/>
      <c r="H72" s="43"/>
      <c r="I72" s="43"/>
      <c r="J72" s="44"/>
    </row>
    <row r="73" ht="300">
      <c r="A73" s="35" t="s">
        <v>46</v>
      </c>
      <c r="B73" s="42"/>
      <c r="C73" s="43"/>
      <c r="D73" s="43"/>
      <c r="E73" s="37" t="s">
        <v>121</v>
      </c>
      <c r="F73" s="43"/>
      <c r="G73" s="43"/>
      <c r="H73" s="43"/>
      <c r="I73" s="43"/>
      <c r="J73" s="44"/>
    </row>
    <row r="74">
      <c r="A74" s="35" t="s">
        <v>36</v>
      </c>
      <c r="B74" s="35">
        <v>17</v>
      </c>
      <c r="C74" s="36" t="s">
        <v>122</v>
      </c>
      <c r="D74" s="35" t="s">
        <v>52</v>
      </c>
      <c r="E74" s="37" t="s">
        <v>123</v>
      </c>
      <c r="F74" s="38" t="s">
        <v>40</v>
      </c>
      <c r="G74" s="39">
        <v>2.524</v>
      </c>
      <c r="H74" s="40">
        <v>0</v>
      </c>
      <c r="I74" s="40">
        <f>ROUND(G74*H74,P4)</f>
        <v>0</v>
      </c>
      <c r="J74" s="38" t="s">
        <v>41</v>
      </c>
      <c r="O74" s="41">
        <f>I74*0.21</f>
        <v>0</v>
      </c>
      <c r="P74">
        <v>3</v>
      </c>
    </row>
    <row r="75" ht="30">
      <c r="A75" s="35" t="s">
        <v>42</v>
      </c>
      <c r="B75" s="42"/>
      <c r="C75" s="43"/>
      <c r="D75" s="43"/>
      <c r="E75" s="37" t="s">
        <v>124</v>
      </c>
      <c r="F75" s="43"/>
      <c r="G75" s="43"/>
      <c r="H75" s="43"/>
      <c r="I75" s="43"/>
      <c r="J75" s="44"/>
    </row>
    <row r="76" ht="60">
      <c r="A76" s="35" t="s">
        <v>44</v>
      </c>
      <c r="B76" s="42"/>
      <c r="C76" s="43"/>
      <c r="D76" s="43"/>
      <c r="E76" s="45" t="s">
        <v>125</v>
      </c>
      <c r="F76" s="43"/>
      <c r="G76" s="43"/>
      <c r="H76" s="43"/>
      <c r="I76" s="43"/>
      <c r="J76" s="44"/>
    </row>
    <row r="77" ht="390">
      <c r="A77" s="35" t="s">
        <v>46</v>
      </c>
      <c r="B77" s="42"/>
      <c r="C77" s="43"/>
      <c r="D77" s="43"/>
      <c r="E77" s="37" t="s">
        <v>126</v>
      </c>
      <c r="F77" s="43"/>
      <c r="G77" s="43"/>
      <c r="H77" s="43"/>
      <c r="I77" s="43"/>
      <c r="J77" s="44"/>
    </row>
    <row r="78">
      <c r="A78" s="35" t="s">
        <v>36</v>
      </c>
      <c r="B78" s="35">
        <v>18</v>
      </c>
      <c r="C78" s="36" t="s">
        <v>127</v>
      </c>
      <c r="D78" s="35" t="s">
        <v>52</v>
      </c>
      <c r="E78" s="37" t="s">
        <v>128</v>
      </c>
      <c r="F78" s="38" t="s">
        <v>129</v>
      </c>
      <c r="G78" s="39">
        <v>545.44000000000005</v>
      </c>
      <c r="H78" s="40">
        <v>0</v>
      </c>
      <c r="I78" s="40">
        <f>ROUND(G78*H78,P4)</f>
        <v>0</v>
      </c>
      <c r="J78" s="38" t="s">
        <v>41</v>
      </c>
      <c r="O78" s="41">
        <f>I78*0.21</f>
        <v>0</v>
      </c>
      <c r="P78">
        <v>3</v>
      </c>
    </row>
    <row r="79">
      <c r="A79" s="35" t="s">
        <v>42</v>
      </c>
      <c r="B79" s="42"/>
      <c r="C79" s="43"/>
      <c r="D79" s="43"/>
      <c r="E79" s="37" t="s">
        <v>130</v>
      </c>
      <c r="F79" s="43"/>
      <c r="G79" s="43"/>
      <c r="H79" s="43"/>
      <c r="I79" s="43"/>
      <c r="J79" s="44"/>
    </row>
    <row r="80" ht="75">
      <c r="A80" s="35" t="s">
        <v>44</v>
      </c>
      <c r="B80" s="42"/>
      <c r="C80" s="43"/>
      <c r="D80" s="43"/>
      <c r="E80" s="45" t="s">
        <v>131</v>
      </c>
      <c r="F80" s="43"/>
      <c r="G80" s="43"/>
      <c r="H80" s="43"/>
      <c r="I80" s="43"/>
      <c r="J80" s="44"/>
    </row>
    <row r="81" ht="30">
      <c r="A81" s="35" t="s">
        <v>46</v>
      </c>
      <c r="B81" s="42"/>
      <c r="C81" s="43"/>
      <c r="D81" s="43"/>
      <c r="E81" s="37" t="s">
        <v>132</v>
      </c>
      <c r="F81" s="43"/>
      <c r="G81" s="43"/>
      <c r="H81" s="43"/>
      <c r="I81" s="43"/>
      <c r="J81" s="44"/>
    </row>
    <row r="82">
      <c r="A82" s="35" t="s">
        <v>36</v>
      </c>
      <c r="B82" s="35">
        <v>19</v>
      </c>
      <c r="C82" s="36" t="s">
        <v>133</v>
      </c>
      <c r="D82" s="35" t="s">
        <v>52</v>
      </c>
      <c r="E82" s="37" t="s">
        <v>134</v>
      </c>
      <c r="F82" s="38" t="s">
        <v>40</v>
      </c>
      <c r="G82" s="39">
        <v>50</v>
      </c>
      <c r="H82" s="40">
        <v>0</v>
      </c>
      <c r="I82" s="40">
        <f>ROUND(G82*H82,P4)</f>
        <v>0</v>
      </c>
      <c r="J82" s="38" t="s">
        <v>41</v>
      </c>
      <c r="O82" s="41">
        <f>I82*0.21</f>
        <v>0</v>
      </c>
      <c r="P82">
        <v>3</v>
      </c>
    </row>
    <row r="83">
      <c r="A83" s="35" t="s">
        <v>42</v>
      </c>
      <c r="B83" s="42"/>
      <c r="C83" s="43"/>
      <c r="D83" s="43"/>
      <c r="E83" s="37" t="s">
        <v>135</v>
      </c>
      <c r="F83" s="43"/>
      <c r="G83" s="43"/>
      <c r="H83" s="43"/>
      <c r="I83" s="43"/>
      <c r="J83" s="44"/>
    </row>
    <row r="84">
      <c r="A84" s="35" t="s">
        <v>44</v>
      </c>
      <c r="B84" s="42"/>
      <c r="C84" s="43"/>
      <c r="D84" s="43"/>
      <c r="E84" s="45" t="s">
        <v>136</v>
      </c>
      <c r="F84" s="43"/>
      <c r="G84" s="43"/>
      <c r="H84" s="43"/>
      <c r="I84" s="43"/>
      <c r="J84" s="44"/>
    </row>
    <row r="85">
      <c r="A85" s="35" t="s">
        <v>46</v>
      </c>
      <c r="B85" s="42"/>
      <c r="C85" s="43"/>
      <c r="D85" s="43"/>
      <c r="E85" s="37" t="s">
        <v>137</v>
      </c>
      <c r="F85" s="43"/>
      <c r="G85" s="43"/>
      <c r="H85" s="43"/>
      <c r="I85" s="43"/>
      <c r="J85" s="44"/>
    </row>
    <row r="86">
      <c r="A86" s="35" t="s">
        <v>36</v>
      </c>
      <c r="B86" s="35">
        <v>20</v>
      </c>
      <c r="C86" s="36" t="s">
        <v>138</v>
      </c>
      <c r="D86" s="35" t="s">
        <v>52</v>
      </c>
      <c r="E86" s="37" t="s">
        <v>139</v>
      </c>
      <c r="F86" s="38" t="s">
        <v>40</v>
      </c>
      <c r="G86" s="39">
        <v>22.5</v>
      </c>
      <c r="H86" s="40">
        <v>0</v>
      </c>
      <c r="I86" s="40">
        <f>ROUND(G86*H86,P4)</f>
        <v>0</v>
      </c>
      <c r="J86" s="38" t="s">
        <v>41</v>
      </c>
      <c r="O86" s="41">
        <f>I86*0.21</f>
        <v>0</v>
      </c>
      <c r="P86">
        <v>3</v>
      </c>
    </row>
    <row r="87">
      <c r="A87" s="35" t="s">
        <v>42</v>
      </c>
      <c r="B87" s="42"/>
      <c r="C87" s="43"/>
      <c r="D87" s="43"/>
      <c r="E87" s="37" t="s">
        <v>140</v>
      </c>
      <c r="F87" s="43"/>
      <c r="G87" s="43"/>
      <c r="H87" s="43"/>
      <c r="I87" s="43"/>
      <c r="J87" s="44"/>
    </row>
    <row r="88" ht="30">
      <c r="A88" s="35" t="s">
        <v>44</v>
      </c>
      <c r="B88" s="42"/>
      <c r="C88" s="43"/>
      <c r="D88" s="43"/>
      <c r="E88" s="45" t="s">
        <v>141</v>
      </c>
      <c r="F88" s="43"/>
      <c r="G88" s="43"/>
      <c r="H88" s="43"/>
      <c r="I88" s="43"/>
      <c r="J88" s="44"/>
    </row>
    <row r="89" ht="45">
      <c r="A89" s="35" t="s">
        <v>46</v>
      </c>
      <c r="B89" s="42"/>
      <c r="C89" s="43"/>
      <c r="D89" s="43"/>
      <c r="E89" s="37" t="s">
        <v>142</v>
      </c>
      <c r="F89" s="43"/>
      <c r="G89" s="43"/>
      <c r="H89" s="43"/>
      <c r="I89" s="43"/>
      <c r="J89" s="44"/>
    </row>
    <row r="90">
      <c r="A90" s="35" t="s">
        <v>36</v>
      </c>
      <c r="B90" s="35">
        <v>21</v>
      </c>
      <c r="C90" s="36" t="s">
        <v>143</v>
      </c>
      <c r="D90" s="35" t="s">
        <v>52</v>
      </c>
      <c r="E90" s="37" t="s">
        <v>144</v>
      </c>
      <c r="F90" s="38" t="s">
        <v>129</v>
      </c>
      <c r="G90" s="39">
        <v>150</v>
      </c>
      <c r="H90" s="40">
        <v>0</v>
      </c>
      <c r="I90" s="40">
        <f>ROUND(G90*H90,P4)</f>
        <v>0</v>
      </c>
      <c r="J90" s="38" t="s">
        <v>41</v>
      </c>
      <c r="O90" s="41">
        <f>I90*0.21</f>
        <v>0</v>
      </c>
      <c r="P90">
        <v>3</v>
      </c>
    </row>
    <row r="91">
      <c r="A91" s="35" t="s">
        <v>42</v>
      </c>
      <c r="B91" s="42"/>
      <c r="C91" s="43"/>
      <c r="D91" s="43"/>
      <c r="E91" s="37" t="s">
        <v>145</v>
      </c>
      <c r="F91" s="43"/>
      <c r="G91" s="43"/>
      <c r="H91" s="43"/>
      <c r="I91" s="43"/>
      <c r="J91" s="44"/>
    </row>
    <row r="92" ht="30">
      <c r="A92" s="35" t="s">
        <v>44</v>
      </c>
      <c r="B92" s="42"/>
      <c r="C92" s="43"/>
      <c r="D92" s="43"/>
      <c r="E92" s="45" t="s">
        <v>146</v>
      </c>
      <c r="F92" s="43"/>
      <c r="G92" s="43"/>
      <c r="H92" s="43"/>
      <c r="I92" s="43"/>
      <c r="J92" s="44"/>
    </row>
    <row r="93" ht="30">
      <c r="A93" s="35" t="s">
        <v>46</v>
      </c>
      <c r="B93" s="42"/>
      <c r="C93" s="43"/>
      <c r="D93" s="43"/>
      <c r="E93" s="37" t="s">
        <v>147</v>
      </c>
      <c r="F93" s="43"/>
      <c r="G93" s="43"/>
      <c r="H93" s="43"/>
      <c r="I93" s="43"/>
      <c r="J93" s="44"/>
    </row>
    <row r="94">
      <c r="A94" s="35" t="s">
        <v>36</v>
      </c>
      <c r="B94" s="35">
        <v>22</v>
      </c>
      <c r="C94" s="36" t="s">
        <v>148</v>
      </c>
      <c r="D94" s="35" t="s">
        <v>52</v>
      </c>
      <c r="E94" s="37" t="s">
        <v>149</v>
      </c>
      <c r="F94" s="38" t="s">
        <v>129</v>
      </c>
      <c r="G94" s="39">
        <v>150</v>
      </c>
      <c r="H94" s="40">
        <v>0</v>
      </c>
      <c r="I94" s="40">
        <f>ROUND(G94*H94,P4)</f>
        <v>0</v>
      </c>
      <c r="J94" s="38" t="s">
        <v>41</v>
      </c>
      <c r="O94" s="41">
        <f>I94*0.21</f>
        <v>0</v>
      </c>
      <c r="P94">
        <v>3</v>
      </c>
    </row>
    <row r="95">
      <c r="A95" s="35" t="s">
        <v>42</v>
      </c>
      <c r="B95" s="42"/>
      <c r="C95" s="43"/>
      <c r="D95" s="43"/>
      <c r="E95" s="46" t="s">
        <v>52</v>
      </c>
      <c r="F95" s="43"/>
      <c r="G95" s="43"/>
      <c r="H95" s="43"/>
      <c r="I95" s="43"/>
      <c r="J95" s="44"/>
    </row>
    <row r="96" ht="30">
      <c r="A96" s="35" t="s">
        <v>44</v>
      </c>
      <c r="B96" s="42"/>
      <c r="C96" s="43"/>
      <c r="D96" s="43"/>
      <c r="E96" s="45" t="s">
        <v>146</v>
      </c>
      <c r="F96" s="43"/>
      <c r="G96" s="43"/>
      <c r="H96" s="43"/>
      <c r="I96" s="43"/>
      <c r="J96" s="44"/>
    </row>
    <row r="97" ht="45">
      <c r="A97" s="35" t="s">
        <v>46</v>
      </c>
      <c r="B97" s="42"/>
      <c r="C97" s="43"/>
      <c r="D97" s="43"/>
      <c r="E97" s="37" t="s">
        <v>150</v>
      </c>
      <c r="F97" s="43"/>
      <c r="G97" s="43"/>
      <c r="H97" s="43"/>
      <c r="I97" s="43"/>
      <c r="J97" s="44"/>
    </row>
    <row r="98">
      <c r="A98" s="29" t="s">
        <v>33</v>
      </c>
      <c r="B98" s="30"/>
      <c r="C98" s="31" t="s">
        <v>151</v>
      </c>
      <c r="D98" s="32"/>
      <c r="E98" s="29" t="s">
        <v>152</v>
      </c>
      <c r="F98" s="32"/>
      <c r="G98" s="32"/>
      <c r="H98" s="32"/>
      <c r="I98" s="33">
        <f>SUMIFS(I99:I114,A99:A114,"P")</f>
        <v>0</v>
      </c>
      <c r="J98" s="34"/>
    </row>
    <row r="99">
      <c r="A99" s="35" t="s">
        <v>36</v>
      </c>
      <c r="B99" s="35">
        <v>23</v>
      </c>
      <c r="C99" s="36" t="s">
        <v>153</v>
      </c>
      <c r="D99" s="35" t="s">
        <v>52</v>
      </c>
      <c r="E99" s="37" t="s">
        <v>154</v>
      </c>
      <c r="F99" s="38" t="s">
        <v>40</v>
      </c>
      <c r="G99" s="39">
        <v>0.32400000000000001</v>
      </c>
      <c r="H99" s="40">
        <v>0</v>
      </c>
      <c r="I99" s="40">
        <f>ROUND(G99*H99,P4)</f>
        <v>0</v>
      </c>
      <c r="J99" s="38" t="s">
        <v>41</v>
      </c>
      <c r="O99" s="41">
        <f>I99*0.21</f>
        <v>0</v>
      </c>
      <c r="P99">
        <v>3</v>
      </c>
    </row>
    <row r="100">
      <c r="A100" s="35" t="s">
        <v>42</v>
      </c>
      <c r="B100" s="42"/>
      <c r="C100" s="43"/>
      <c r="D100" s="43"/>
      <c r="E100" s="37" t="s">
        <v>155</v>
      </c>
      <c r="F100" s="43"/>
      <c r="G100" s="43"/>
      <c r="H100" s="43"/>
      <c r="I100" s="43"/>
      <c r="J100" s="44"/>
    </row>
    <row r="101" ht="30">
      <c r="A101" s="35" t="s">
        <v>44</v>
      </c>
      <c r="B101" s="42"/>
      <c r="C101" s="43"/>
      <c r="D101" s="43"/>
      <c r="E101" s="45" t="s">
        <v>156</v>
      </c>
      <c r="F101" s="43"/>
      <c r="G101" s="43"/>
      <c r="H101" s="43"/>
      <c r="I101" s="43"/>
      <c r="J101" s="44"/>
    </row>
    <row r="102" ht="409.5">
      <c r="A102" s="35" t="s">
        <v>46</v>
      </c>
      <c r="B102" s="42"/>
      <c r="C102" s="43"/>
      <c r="D102" s="43"/>
      <c r="E102" s="37" t="s">
        <v>157</v>
      </c>
      <c r="F102" s="43"/>
      <c r="G102" s="43"/>
      <c r="H102" s="43"/>
      <c r="I102" s="43"/>
      <c r="J102" s="44"/>
    </row>
    <row r="103">
      <c r="A103" s="35" t="s">
        <v>36</v>
      </c>
      <c r="B103" s="35">
        <v>24</v>
      </c>
      <c r="C103" s="36" t="s">
        <v>158</v>
      </c>
      <c r="D103" s="35" t="s">
        <v>52</v>
      </c>
      <c r="E103" s="37" t="s">
        <v>159</v>
      </c>
      <c r="F103" s="38" t="s">
        <v>40</v>
      </c>
      <c r="G103" s="39">
        <v>1.53</v>
      </c>
      <c r="H103" s="40">
        <v>0</v>
      </c>
      <c r="I103" s="40">
        <f>ROUND(G103*H103,P4)</f>
        <v>0</v>
      </c>
      <c r="J103" s="38" t="s">
        <v>41</v>
      </c>
      <c r="O103" s="41">
        <f>I103*0.21</f>
        <v>0</v>
      </c>
      <c r="P103">
        <v>3</v>
      </c>
    </row>
    <row r="104" ht="30">
      <c r="A104" s="35" t="s">
        <v>42</v>
      </c>
      <c r="B104" s="42"/>
      <c r="C104" s="43"/>
      <c r="D104" s="43"/>
      <c r="E104" s="37" t="s">
        <v>160</v>
      </c>
      <c r="F104" s="43"/>
      <c r="G104" s="43"/>
      <c r="H104" s="43"/>
      <c r="I104" s="43"/>
      <c r="J104" s="44"/>
    </row>
    <row r="105">
      <c r="A105" s="35" t="s">
        <v>44</v>
      </c>
      <c r="B105" s="42"/>
      <c r="C105" s="43"/>
      <c r="D105" s="43"/>
      <c r="E105" s="45" t="s">
        <v>161</v>
      </c>
      <c r="F105" s="43"/>
      <c r="G105" s="43"/>
      <c r="H105" s="43"/>
      <c r="I105" s="43"/>
      <c r="J105" s="44"/>
    </row>
    <row r="106" ht="409.5">
      <c r="A106" s="35" t="s">
        <v>46</v>
      </c>
      <c r="B106" s="42"/>
      <c r="C106" s="43"/>
      <c r="D106" s="43"/>
      <c r="E106" s="37" t="s">
        <v>157</v>
      </c>
      <c r="F106" s="43"/>
      <c r="G106" s="43"/>
      <c r="H106" s="43"/>
      <c r="I106" s="43"/>
      <c r="J106" s="44"/>
    </row>
    <row r="107">
      <c r="A107" s="35" t="s">
        <v>36</v>
      </c>
      <c r="B107" s="35">
        <v>25</v>
      </c>
      <c r="C107" s="36" t="s">
        <v>162</v>
      </c>
      <c r="D107" s="35" t="s">
        <v>52</v>
      </c>
      <c r="E107" s="37" t="s">
        <v>163</v>
      </c>
      <c r="F107" s="38" t="s">
        <v>164</v>
      </c>
      <c r="G107" s="39">
        <v>0.068000000000000005</v>
      </c>
      <c r="H107" s="40">
        <v>0</v>
      </c>
      <c r="I107" s="40">
        <f>ROUND(G107*H107,P4)</f>
        <v>0</v>
      </c>
      <c r="J107" s="38" t="s">
        <v>41</v>
      </c>
      <c r="O107" s="41">
        <f>I107*0.21</f>
        <v>0</v>
      </c>
      <c r="P107">
        <v>3</v>
      </c>
    </row>
    <row r="108" ht="30">
      <c r="A108" s="35" t="s">
        <v>42</v>
      </c>
      <c r="B108" s="42"/>
      <c r="C108" s="43"/>
      <c r="D108" s="43"/>
      <c r="E108" s="37" t="s">
        <v>165</v>
      </c>
      <c r="F108" s="43"/>
      <c r="G108" s="43"/>
      <c r="H108" s="43"/>
      <c r="I108" s="43"/>
      <c r="J108" s="44"/>
    </row>
    <row r="109">
      <c r="A109" s="35" t="s">
        <v>44</v>
      </c>
      <c r="B109" s="42"/>
      <c r="C109" s="43"/>
      <c r="D109" s="43"/>
      <c r="E109" s="45" t="s">
        <v>166</v>
      </c>
      <c r="F109" s="43"/>
      <c r="G109" s="43"/>
      <c r="H109" s="43"/>
      <c r="I109" s="43"/>
      <c r="J109" s="44"/>
    </row>
    <row r="110" ht="225">
      <c r="A110" s="35" t="s">
        <v>46</v>
      </c>
      <c r="B110" s="42"/>
      <c r="C110" s="43"/>
      <c r="D110" s="43"/>
      <c r="E110" s="37" t="s">
        <v>167</v>
      </c>
      <c r="F110" s="43"/>
      <c r="G110" s="43"/>
      <c r="H110" s="43"/>
      <c r="I110" s="43"/>
      <c r="J110" s="44"/>
    </row>
    <row r="111">
      <c r="A111" s="35" t="s">
        <v>36</v>
      </c>
      <c r="B111" s="35">
        <v>26</v>
      </c>
      <c r="C111" s="36" t="s">
        <v>168</v>
      </c>
      <c r="D111" s="35"/>
      <c r="E111" s="37" t="s">
        <v>169</v>
      </c>
      <c r="F111" s="38" t="s">
        <v>40</v>
      </c>
      <c r="G111" s="39">
        <v>0.52000000000000002</v>
      </c>
      <c r="H111" s="40">
        <v>0</v>
      </c>
      <c r="I111" s="40">
        <f>ROUND(G111*H111,P4)</f>
        <v>0</v>
      </c>
      <c r="J111" s="38" t="s">
        <v>41</v>
      </c>
      <c r="O111" s="41">
        <f>I111*0.21</f>
        <v>0</v>
      </c>
      <c r="P111">
        <v>3</v>
      </c>
    </row>
    <row r="112">
      <c r="A112" s="35" t="s">
        <v>42</v>
      </c>
      <c r="B112" s="42"/>
      <c r="C112" s="43"/>
      <c r="D112" s="43"/>
      <c r="E112" s="37" t="s">
        <v>170</v>
      </c>
      <c r="F112" s="43"/>
      <c r="G112" s="43"/>
      <c r="H112" s="43"/>
      <c r="I112" s="43"/>
      <c r="J112" s="44"/>
    </row>
    <row r="113" ht="30">
      <c r="A113" s="35" t="s">
        <v>44</v>
      </c>
      <c r="B113" s="42"/>
      <c r="C113" s="43"/>
      <c r="D113" s="43"/>
      <c r="E113" s="45" t="s">
        <v>171</v>
      </c>
      <c r="F113" s="43"/>
      <c r="G113" s="43"/>
      <c r="H113" s="43"/>
      <c r="I113" s="43"/>
      <c r="J113" s="44"/>
    </row>
    <row r="114" ht="60">
      <c r="A114" s="35" t="s">
        <v>46</v>
      </c>
      <c r="B114" s="42"/>
      <c r="C114" s="43"/>
      <c r="D114" s="43"/>
      <c r="E114" s="37" t="s">
        <v>172</v>
      </c>
      <c r="F114" s="43"/>
      <c r="G114" s="43"/>
      <c r="H114" s="43"/>
      <c r="I114" s="43"/>
      <c r="J114" s="44"/>
    </row>
    <row r="115">
      <c r="A115" s="29" t="s">
        <v>33</v>
      </c>
      <c r="B115" s="30"/>
      <c r="C115" s="31" t="s">
        <v>173</v>
      </c>
      <c r="D115" s="32"/>
      <c r="E115" s="29" t="s">
        <v>174</v>
      </c>
      <c r="F115" s="32"/>
      <c r="G115" s="32"/>
      <c r="H115" s="32"/>
      <c r="I115" s="33">
        <f>SUMIFS(I116:I163,A116:A163,"P")</f>
        <v>0</v>
      </c>
      <c r="J115" s="34"/>
    </row>
    <row r="116">
      <c r="A116" s="35" t="s">
        <v>36</v>
      </c>
      <c r="B116" s="35">
        <v>27</v>
      </c>
      <c r="C116" s="36" t="s">
        <v>175</v>
      </c>
      <c r="D116" s="35" t="s">
        <v>52</v>
      </c>
      <c r="E116" s="37" t="s">
        <v>176</v>
      </c>
      <c r="F116" s="38" t="s">
        <v>40</v>
      </c>
      <c r="G116" s="39">
        <v>1.8</v>
      </c>
      <c r="H116" s="40">
        <v>0</v>
      </c>
      <c r="I116" s="40">
        <f>ROUND(G116*H116,P4)</f>
        <v>0</v>
      </c>
      <c r="J116" s="38" t="s">
        <v>41</v>
      </c>
      <c r="O116" s="41">
        <f>I116*0.21</f>
        <v>0</v>
      </c>
      <c r="P116">
        <v>3</v>
      </c>
    </row>
    <row r="117">
      <c r="A117" s="35" t="s">
        <v>42</v>
      </c>
      <c r="B117" s="42"/>
      <c r="C117" s="43"/>
      <c r="D117" s="43"/>
      <c r="E117" s="37" t="s">
        <v>177</v>
      </c>
      <c r="F117" s="43"/>
      <c r="G117" s="43"/>
      <c r="H117" s="43"/>
      <c r="I117" s="43"/>
      <c r="J117" s="44"/>
    </row>
    <row r="118" ht="60">
      <c r="A118" s="35" t="s">
        <v>44</v>
      </c>
      <c r="B118" s="42"/>
      <c r="C118" s="43"/>
      <c r="D118" s="43"/>
      <c r="E118" s="45" t="s">
        <v>178</v>
      </c>
      <c r="F118" s="43"/>
      <c r="G118" s="43"/>
      <c r="H118" s="43"/>
      <c r="I118" s="43"/>
      <c r="J118" s="44"/>
    </row>
    <row r="119" ht="150">
      <c r="A119" s="35" t="s">
        <v>46</v>
      </c>
      <c r="B119" s="42"/>
      <c r="C119" s="43"/>
      <c r="D119" s="43"/>
      <c r="E119" s="37" t="s">
        <v>179</v>
      </c>
      <c r="F119" s="43"/>
      <c r="G119" s="43"/>
      <c r="H119" s="43"/>
      <c r="I119" s="43"/>
      <c r="J119" s="44"/>
    </row>
    <row r="120">
      <c r="A120" s="35" t="s">
        <v>36</v>
      </c>
      <c r="B120" s="35">
        <v>28</v>
      </c>
      <c r="C120" s="36" t="s">
        <v>180</v>
      </c>
      <c r="D120" s="35"/>
      <c r="E120" s="37" t="s">
        <v>181</v>
      </c>
      <c r="F120" s="38" t="s">
        <v>40</v>
      </c>
      <c r="G120" s="39">
        <v>101.2</v>
      </c>
      <c r="H120" s="40">
        <v>0</v>
      </c>
      <c r="I120" s="40">
        <f>ROUND(G120*H120,P4)</f>
        <v>0</v>
      </c>
      <c r="J120" s="38" t="s">
        <v>41</v>
      </c>
      <c r="O120" s="41">
        <f>I120*0.21</f>
        <v>0</v>
      </c>
      <c r="P120">
        <v>3</v>
      </c>
    </row>
    <row r="121">
      <c r="A121" s="35" t="s">
        <v>42</v>
      </c>
      <c r="B121" s="42"/>
      <c r="C121" s="43"/>
      <c r="D121" s="43"/>
      <c r="E121" s="37" t="s">
        <v>182</v>
      </c>
      <c r="F121" s="43"/>
      <c r="G121" s="43"/>
      <c r="H121" s="43"/>
      <c r="I121" s="43"/>
      <c r="J121" s="44"/>
    </row>
    <row r="122" ht="165">
      <c r="A122" s="35" t="s">
        <v>44</v>
      </c>
      <c r="B122" s="42"/>
      <c r="C122" s="43"/>
      <c r="D122" s="43"/>
      <c r="E122" s="45" t="s">
        <v>183</v>
      </c>
      <c r="F122" s="43"/>
      <c r="G122" s="43"/>
      <c r="H122" s="43"/>
      <c r="I122" s="43"/>
      <c r="J122" s="44"/>
    </row>
    <row r="123" ht="60">
      <c r="A123" s="35" t="s">
        <v>46</v>
      </c>
      <c r="B123" s="42"/>
      <c r="C123" s="43"/>
      <c r="D123" s="43"/>
      <c r="E123" s="37" t="s">
        <v>184</v>
      </c>
      <c r="F123" s="43"/>
      <c r="G123" s="43"/>
      <c r="H123" s="43"/>
      <c r="I123" s="43"/>
      <c r="J123" s="44"/>
    </row>
    <row r="124">
      <c r="A124" s="35" t="s">
        <v>36</v>
      </c>
      <c r="B124" s="35">
        <v>29</v>
      </c>
      <c r="C124" s="36" t="s">
        <v>185</v>
      </c>
      <c r="D124" s="35" t="s">
        <v>52</v>
      </c>
      <c r="E124" s="37" t="s">
        <v>186</v>
      </c>
      <c r="F124" s="38" t="s">
        <v>129</v>
      </c>
      <c r="G124" s="39">
        <v>460</v>
      </c>
      <c r="H124" s="40">
        <v>0</v>
      </c>
      <c r="I124" s="40">
        <f>ROUND(G124*H124,P4)</f>
        <v>0</v>
      </c>
      <c r="J124" s="38" t="s">
        <v>41</v>
      </c>
      <c r="O124" s="41">
        <f>I124*0.21</f>
        <v>0</v>
      </c>
      <c r="P124">
        <v>3</v>
      </c>
    </row>
    <row r="125" ht="30">
      <c r="A125" s="35" t="s">
        <v>42</v>
      </c>
      <c r="B125" s="42"/>
      <c r="C125" s="43"/>
      <c r="D125" s="43"/>
      <c r="E125" s="37" t="s">
        <v>187</v>
      </c>
      <c r="F125" s="43"/>
      <c r="G125" s="43"/>
      <c r="H125" s="43"/>
      <c r="I125" s="43"/>
      <c r="J125" s="44"/>
    </row>
    <row r="126" ht="30">
      <c r="A126" s="35" t="s">
        <v>44</v>
      </c>
      <c r="B126" s="42"/>
      <c r="C126" s="43"/>
      <c r="D126" s="43"/>
      <c r="E126" s="45" t="s">
        <v>188</v>
      </c>
      <c r="F126" s="43"/>
      <c r="G126" s="43"/>
      <c r="H126" s="43"/>
      <c r="I126" s="43"/>
      <c r="J126" s="44"/>
    </row>
    <row r="127" ht="75">
      <c r="A127" s="35" t="s">
        <v>46</v>
      </c>
      <c r="B127" s="42"/>
      <c r="C127" s="43"/>
      <c r="D127" s="43"/>
      <c r="E127" s="37" t="s">
        <v>189</v>
      </c>
      <c r="F127" s="43"/>
      <c r="G127" s="43"/>
      <c r="H127" s="43"/>
      <c r="I127" s="43"/>
      <c r="J127" s="44"/>
    </row>
    <row r="128">
      <c r="A128" s="35" t="s">
        <v>36</v>
      </c>
      <c r="B128" s="35">
        <v>30</v>
      </c>
      <c r="C128" s="36" t="s">
        <v>190</v>
      </c>
      <c r="D128" s="35" t="s">
        <v>52</v>
      </c>
      <c r="E128" s="37" t="s">
        <v>191</v>
      </c>
      <c r="F128" s="38" t="s">
        <v>40</v>
      </c>
      <c r="G128" s="39">
        <v>6.9000000000000004</v>
      </c>
      <c r="H128" s="40">
        <v>0</v>
      </c>
      <c r="I128" s="40">
        <f>ROUND(G128*H128,P4)</f>
        <v>0</v>
      </c>
      <c r="J128" s="38" t="s">
        <v>41</v>
      </c>
      <c r="O128" s="41">
        <f>I128*0.21</f>
        <v>0</v>
      </c>
      <c r="P128">
        <v>3</v>
      </c>
    </row>
    <row r="129" ht="30">
      <c r="A129" s="35" t="s">
        <v>42</v>
      </c>
      <c r="B129" s="42"/>
      <c r="C129" s="43"/>
      <c r="D129" s="43"/>
      <c r="E129" s="37" t="s">
        <v>192</v>
      </c>
      <c r="F129" s="43"/>
      <c r="G129" s="43"/>
      <c r="H129" s="43"/>
      <c r="I129" s="43"/>
      <c r="J129" s="44"/>
    </row>
    <row r="130">
      <c r="A130" s="35" t="s">
        <v>44</v>
      </c>
      <c r="B130" s="42"/>
      <c r="C130" s="43"/>
      <c r="D130" s="43"/>
      <c r="E130" s="45" t="s">
        <v>193</v>
      </c>
      <c r="F130" s="43"/>
      <c r="G130" s="43"/>
      <c r="H130" s="43"/>
      <c r="I130" s="43"/>
      <c r="J130" s="44"/>
    </row>
    <row r="131" ht="165">
      <c r="A131" s="35" t="s">
        <v>46</v>
      </c>
      <c r="B131" s="42"/>
      <c r="C131" s="43"/>
      <c r="D131" s="43"/>
      <c r="E131" s="37" t="s">
        <v>194</v>
      </c>
      <c r="F131" s="43"/>
      <c r="G131" s="43"/>
      <c r="H131" s="43"/>
      <c r="I131" s="43"/>
      <c r="J131" s="44"/>
    </row>
    <row r="132" ht="30">
      <c r="A132" s="35" t="s">
        <v>36</v>
      </c>
      <c r="B132" s="35">
        <v>31</v>
      </c>
      <c r="C132" s="36" t="s">
        <v>195</v>
      </c>
      <c r="D132" s="35"/>
      <c r="E132" s="37" t="s">
        <v>196</v>
      </c>
      <c r="F132" s="38" t="s">
        <v>129</v>
      </c>
      <c r="G132" s="39">
        <v>230</v>
      </c>
      <c r="H132" s="40">
        <v>0</v>
      </c>
      <c r="I132" s="40">
        <f>ROUND(G132*H132,P4)</f>
        <v>0</v>
      </c>
      <c r="J132" s="38" t="s">
        <v>41</v>
      </c>
      <c r="O132" s="41">
        <f>I132*0.21</f>
        <v>0</v>
      </c>
      <c r="P132">
        <v>3</v>
      </c>
    </row>
    <row r="133" ht="45">
      <c r="A133" s="35" t="s">
        <v>42</v>
      </c>
      <c r="B133" s="42"/>
      <c r="C133" s="43"/>
      <c r="D133" s="43"/>
      <c r="E133" s="37" t="s">
        <v>197</v>
      </c>
      <c r="F133" s="43"/>
      <c r="G133" s="43"/>
      <c r="H133" s="43"/>
      <c r="I133" s="43"/>
      <c r="J133" s="44"/>
    </row>
    <row r="134" ht="30">
      <c r="A134" s="35" t="s">
        <v>44</v>
      </c>
      <c r="B134" s="42"/>
      <c r="C134" s="43"/>
      <c r="D134" s="43"/>
      <c r="E134" s="45" t="s">
        <v>198</v>
      </c>
      <c r="F134" s="43"/>
      <c r="G134" s="43"/>
      <c r="H134" s="43"/>
      <c r="I134" s="43"/>
      <c r="J134" s="44"/>
    </row>
    <row r="135" ht="165">
      <c r="A135" s="35" t="s">
        <v>46</v>
      </c>
      <c r="B135" s="42"/>
      <c r="C135" s="43"/>
      <c r="D135" s="43"/>
      <c r="E135" s="37" t="s">
        <v>194</v>
      </c>
      <c r="F135" s="43"/>
      <c r="G135" s="43"/>
      <c r="H135" s="43"/>
      <c r="I135" s="43"/>
      <c r="J135" s="44"/>
    </row>
    <row r="136">
      <c r="A136" s="35" t="s">
        <v>36</v>
      </c>
      <c r="B136" s="35">
        <v>32</v>
      </c>
      <c r="C136" s="36" t="s">
        <v>199</v>
      </c>
      <c r="D136" s="35"/>
      <c r="E136" s="37" t="s">
        <v>200</v>
      </c>
      <c r="F136" s="38" t="s">
        <v>129</v>
      </c>
      <c r="G136" s="39">
        <v>230</v>
      </c>
      <c r="H136" s="40">
        <v>0</v>
      </c>
      <c r="I136" s="40">
        <f>ROUND(G136*H136,P4)</f>
        <v>0</v>
      </c>
      <c r="J136" s="38" t="s">
        <v>41</v>
      </c>
      <c r="O136" s="41">
        <f>I136*0.21</f>
        <v>0</v>
      </c>
      <c r="P136">
        <v>3</v>
      </c>
    </row>
    <row r="137" ht="45">
      <c r="A137" s="35" t="s">
        <v>42</v>
      </c>
      <c r="B137" s="42"/>
      <c r="C137" s="43"/>
      <c r="D137" s="43"/>
      <c r="E137" s="37" t="s">
        <v>201</v>
      </c>
      <c r="F137" s="43"/>
      <c r="G137" s="43"/>
      <c r="H137" s="43"/>
      <c r="I137" s="43"/>
      <c r="J137" s="44"/>
    </row>
    <row r="138" ht="30">
      <c r="A138" s="35" t="s">
        <v>44</v>
      </c>
      <c r="B138" s="42"/>
      <c r="C138" s="43"/>
      <c r="D138" s="43"/>
      <c r="E138" s="45" t="s">
        <v>198</v>
      </c>
      <c r="F138" s="43"/>
      <c r="G138" s="43"/>
      <c r="H138" s="43"/>
      <c r="I138" s="43"/>
      <c r="J138" s="44"/>
    </row>
    <row r="139" ht="165">
      <c r="A139" s="35" t="s">
        <v>46</v>
      </c>
      <c r="B139" s="42"/>
      <c r="C139" s="43"/>
      <c r="D139" s="43"/>
      <c r="E139" s="37" t="s">
        <v>194</v>
      </c>
      <c r="F139" s="43"/>
      <c r="G139" s="43"/>
      <c r="H139" s="43"/>
      <c r="I139" s="43"/>
      <c r="J139" s="44"/>
    </row>
    <row r="140">
      <c r="A140" s="35" t="s">
        <v>36</v>
      </c>
      <c r="B140" s="35">
        <v>33</v>
      </c>
      <c r="C140" s="36" t="s">
        <v>202</v>
      </c>
      <c r="D140" s="35" t="s">
        <v>52</v>
      </c>
      <c r="E140" s="37" t="s">
        <v>203</v>
      </c>
      <c r="F140" s="38" t="s">
        <v>129</v>
      </c>
      <c r="G140" s="39">
        <v>238.52699999999999</v>
      </c>
      <c r="H140" s="40">
        <v>0</v>
      </c>
      <c r="I140" s="40">
        <f>ROUND(G140*H140,P4)</f>
        <v>0</v>
      </c>
      <c r="J140" s="38" t="s">
        <v>41</v>
      </c>
      <c r="O140" s="41">
        <f>I140*0.21</f>
        <v>0</v>
      </c>
      <c r="P140">
        <v>3</v>
      </c>
    </row>
    <row r="141" ht="30">
      <c r="A141" s="35" t="s">
        <v>42</v>
      </c>
      <c r="B141" s="42"/>
      <c r="C141" s="43"/>
      <c r="D141" s="43"/>
      <c r="E141" s="37" t="s">
        <v>204</v>
      </c>
      <c r="F141" s="43"/>
      <c r="G141" s="43"/>
      <c r="H141" s="43"/>
      <c r="I141" s="43"/>
      <c r="J141" s="44"/>
    </row>
    <row r="142" ht="60">
      <c r="A142" s="35" t="s">
        <v>44</v>
      </c>
      <c r="B142" s="42"/>
      <c r="C142" s="43"/>
      <c r="D142" s="43"/>
      <c r="E142" s="45" t="s">
        <v>205</v>
      </c>
      <c r="F142" s="43"/>
      <c r="G142" s="43"/>
      <c r="H142" s="43"/>
      <c r="I142" s="43"/>
      <c r="J142" s="44"/>
    </row>
    <row r="143" ht="195">
      <c r="A143" s="35" t="s">
        <v>46</v>
      </c>
      <c r="B143" s="42"/>
      <c r="C143" s="43"/>
      <c r="D143" s="43"/>
      <c r="E143" s="37" t="s">
        <v>206</v>
      </c>
      <c r="F143" s="43"/>
      <c r="G143" s="43"/>
      <c r="H143" s="43"/>
      <c r="I143" s="43"/>
      <c r="J143" s="44"/>
    </row>
    <row r="144">
      <c r="A144" s="35" t="s">
        <v>36</v>
      </c>
      <c r="B144" s="35">
        <v>34</v>
      </c>
      <c r="C144" s="36" t="s">
        <v>207</v>
      </c>
      <c r="D144" s="35" t="s">
        <v>52</v>
      </c>
      <c r="E144" s="37" t="s">
        <v>208</v>
      </c>
      <c r="F144" s="38" t="s">
        <v>129</v>
      </c>
      <c r="G144" s="39">
        <v>9</v>
      </c>
      <c r="H144" s="40">
        <v>0</v>
      </c>
      <c r="I144" s="40">
        <f>ROUND(G144*H144,P4)</f>
        <v>0</v>
      </c>
      <c r="J144" s="38" t="s">
        <v>41</v>
      </c>
      <c r="O144" s="41">
        <f>I144*0.21</f>
        <v>0</v>
      </c>
      <c r="P144">
        <v>3</v>
      </c>
    </row>
    <row r="145" ht="30">
      <c r="A145" s="35" t="s">
        <v>42</v>
      </c>
      <c r="B145" s="42"/>
      <c r="C145" s="43"/>
      <c r="D145" s="43"/>
      <c r="E145" s="37" t="s">
        <v>209</v>
      </c>
      <c r="F145" s="43"/>
      <c r="G145" s="43"/>
      <c r="H145" s="43"/>
      <c r="I145" s="43"/>
      <c r="J145" s="44"/>
    </row>
    <row r="146" ht="30">
      <c r="A146" s="35" t="s">
        <v>44</v>
      </c>
      <c r="B146" s="42"/>
      <c r="C146" s="43"/>
      <c r="D146" s="43"/>
      <c r="E146" s="45" t="s">
        <v>210</v>
      </c>
      <c r="F146" s="43"/>
      <c r="G146" s="43"/>
      <c r="H146" s="43"/>
      <c r="I146" s="43"/>
      <c r="J146" s="44"/>
    </row>
    <row r="147" ht="195">
      <c r="A147" s="35" t="s">
        <v>46</v>
      </c>
      <c r="B147" s="42"/>
      <c r="C147" s="43"/>
      <c r="D147" s="43"/>
      <c r="E147" s="37" t="s">
        <v>206</v>
      </c>
      <c r="F147" s="43"/>
      <c r="G147" s="43"/>
      <c r="H147" s="43"/>
      <c r="I147" s="43"/>
      <c r="J147" s="44"/>
    </row>
    <row r="148">
      <c r="A148" s="35" t="s">
        <v>36</v>
      </c>
      <c r="B148" s="35">
        <v>35</v>
      </c>
      <c r="C148" s="36" t="s">
        <v>211</v>
      </c>
      <c r="D148" s="35" t="s">
        <v>52</v>
      </c>
      <c r="E148" s="37" t="s">
        <v>212</v>
      </c>
      <c r="F148" s="38" t="s">
        <v>129</v>
      </c>
      <c r="G148" s="39">
        <v>4</v>
      </c>
      <c r="H148" s="40">
        <v>0</v>
      </c>
      <c r="I148" s="40">
        <f>ROUND(G148*H148,P4)</f>
        <v>0</v>
      </c>
      <c r="J148" s="38" t="s">
        <v>41</v>
      </c>
      <c r="O148" s="41">
        <f>I148*0.21</f>
        <v>0</v>
      </c>
      <c r="P148">
        <v>3</v>
      </c>
    </row>
    <row r="149" ht="30">
      <c r="A149" s="35" t="s">
        <v>42</v>
      </c>
      <c r="B149" s="42"/>
      <c r="C149" s="43"/>
      <c r="D149" s="43"/>
      <c r="E149" s="37" t="s">
        <v>213</v>
      </c>
      <c r="F149" s="43"/>
      <c r="G149" s="43"/>
      <c r="H149" s="43"/>
      <c r="I149" s="43"/>
      <c r="J149" s="44"/>
    </row>
    <row r="150" ht="30">
      <c r="A150" s="35" t="s">
        <v>44</v>
      </c>
      <c r="B150" s="42"/>
      <c r="C150" s="43"/>
      <c r="D150" s="43"/>
      <c r="E150" s="45" t="s">
        <v>214</v>
      </c>
      <c r="F150" s="43"/>
      <c r="G150" s="43"/>
      <c r="H150" s="43"/>
      <c r="I150" s="43"/>
      <c r="J150" s="44"/>
    </row>
    <row r="151" ht="195">
      <c r="A151" s="35" t="s">
        <v>46</v>
      </c>
      <c r="B151" s="42"/>
      <c r="C151" s="43"/>
      <c r="D151" s="43"/>
      <c r="E151" s="37" t="s">
        <v>206</v>
      </c>
      <c r="F151" s="43"/>
      <c r="G151" s="43"/>
      <c r="H151" s="43"/>
      <c r="I151" s="43"/>
      <c r="J151" s="44"/>
    </row>
    <row r="152" ht="30">
      <c r="A152" s="35" t="s">
        <v>36</v>
      </c>
      <c r="B152" s="35">
        <v>36</v>
      </c>
      <c r="C152" s="36" t="s">
        <v>215</v>
      </c>
      <c r="D152" s="35" t="s">
        <v>52</v>
      </c>
      <c r="E152" s="37" t="s">
        <v>216</v>
      </c>
      <c r="F152" s="38" t="s">
        <v>129</v>
      </c>
      <c r="G152" s="39">
        <v>22.934000000000001</v>
      </c>
      <c r="H152" s="40">
        <v>0</v>
      </c>
      <c r="I152" s="40">
        <f>ROUND(G152*H152,P4)</f>
        <v>0</v>
      </c>
      <c r="J152" s="38" t="s">
        <v>41</v>
      </c>
      <c r="O152" s="41">
        <f>I152*0.21</f>
        <v>0</v>
      </c>
      <c r="P152">
        <v>3</v>
      </c>
    </row>
    <row r="153" ht="30">
      <c r="A153" s="35" t="s">
        <v>42</v>
      </c>
      <c r="B153" s="42"/>
      <c r="C153" s="43"/>
      <c r="D153" s="43"/>
      <c r="E153" s="37" t="s">
        <v>217</v>
      </c>
      <c r="F153" s="43"/>
      <c r="G153" s="43"/>
      <c r="H153" s="43"/>
      <c r="I153" s="43"/>
      <c r="J153" s="44"/>
    </row>
    <row r="154" ht="60">
      <c r="A154" s="35" t="s">
        <v>44</v>
      </c>
      <c r="B154" s="42"/>
      <c r="C154" s="43"/>
      <c r="D154" s="43"/>
      <c r="E154" s="45" t="s">
        <v>218</v>
      </c>
      <c r="F154" s="43"/>
      <c r="G154" s="43"/>
      <c r="H154" s="43"/>
      <c r="I154" s="43"/>
      <c r="J154" s="44"/>
    </row>
    <row r="155" ht="195">
      <c r="A155" s="35" t="s">
        <v>46</v>
      </c>
      <c r="B155" s="42"/>
      <c r="C155" s="43"/>
      <c r="D155" s="43"/>
      <c r="E155" s="37" t="s">
        <v>206</v>
      </c>
      <c r="F155" s="43"/>
      <c r="G155" s="43"/>
      <c r="H155" s="43"/>
      <c r="I155" s="43"/>
      <c r="J155" s="44"/>
    </row>
    <row r="156" ht="30">
      <c r="A156" s="35" t="s">
        <v>36</v>
      </c>
      <c r="B156" s="35">
        <v>37</v>
      </c>
      <c r="C156" s="36" t="s">
        <v>219</v>
      </c>
      <c r="D156" s="35" t="s">
        <v>52</v>
      </c>
      <c r="E156" s="37" t="s">
        <v>220</v>
      </c>
      <c r="F156" s="38" t="s">
        <v>129</v>
      </c>
      <c r="G156" s="39">
        <v>3</v>
      </c>
      <c r="H156" s="40">
        <v>0</v>
      </c>
      <c r="I156" s="40">
        <f>ROUND(G156*H156,P4)</f>
        <v>0</v>
      </c>
      <c r="J156" s="38" t="s">
        <v>41</v>
      </c>
      <c r="O156" s="41">
        <f>I156*0.21</f>
        <v>0</v>
      </c>
      <c r="P156">
        <v>3</v>
      </c>
    </row>
    <row r="157" ht="30">
      <c r="A157" s="35" t="s">
        <v>42</v>
      </c>
      <c r="B157" s="42"/>
      <c r="C157" s="43"/>
      <c r="D157" s="43"/>
      <c r="E157" s="37" t="s">
        <v>221</v>
      </c>
      <c r="F157" s="43"/>
      <c r="G157" s="43"/>
      <c r="H157" s="43"/>
      <c r="I157" s="43"/>
      <c r="J157" s="44"/>
    </row>
    <row r="158" ht="30">
      <c r="A158" s="35" t="s">
        <v>44</v>
      </c>
      <c r="B158" s="42"/>
      <c r="C158" s="43"/>
      <c r="D158" s="43"/>
      <c r="E158" s="45" t="s">
        <v>222</v>
      </c>
      <c r="F158" s="43"/>
      <c r="G158" s="43"/>
      <c r="H158" s="43"/>
      <c r="I158" s="43"/>
      <c r="J158" s="44"/>
    </row>
    <row r="159" ht="195">
      <c r="A159" s="35" t="s">
        <v>46</v>
      </c>
      <c r="B159" s="42"/>
      <c r="C159" s="43"/>
      <c r="D159" s="43"/>
      <c r="E159" s="37" t="s">
        <v>206</v>
      </c>
      <c r="F159" s="43"/>
      <c r="G159" s="43"/>
      <c r="H159" s="43"/>
      <c r="I159" s="43"/>
      <c r="J159" s="44"/>
    </row>
    <row r="160">
      <c r="A160" s="35" t="s">
        <v>36</v>
      </c>
      <c r="B160" s="35">
        <v>38</v>
      </c>
      <c r="C160" s="36" t="s">
        <v>223</v>
      </c>
      <c r="D160" s="35" t="s">
        <v>52</v>
      </c>
      <c r="E160" s="37" t="s">
        <v>224</v>
      </c>
      <c r="F160" s="38" t="s">
        <v>129</v>
      </c>
      <c r="G160" s="39">
        <v>28.957000000000001</v>
      </c>
      <c r="H160" s="40">
        <v>0</v>
      </c>
      <c r="I160" s="40">
        <f>ROUND(G160*H160,P4)</f>
        <v>0</v>
      </c>
      <c r="J160" s="38" t="s">
        <v>41</v>
      </c>
      <c r="O160" s="41">
        <f>I160*0.21</f>
        <v>0</v>
      </c>
      <c r="P160">
        <v>3</v>
      </c>
    </row>
    <row r="161" ht="60">
      <c r="A161" s="35" t="s">
        <v>42</v>
      </c>
      <c r="B161" s="42"/>
      <c r="C161" s="43"/>
      <c r="D161" s="43"/>
      <c r="E161" s="37" t="s">
        <v>225</v>
      </c>
      <c r="F161" s="43"/>
      <c r="G161" s="43"/>
      <c r="H161" s="43"/>
      <c r="I161" s="43"/>
      <c r="J161" s="44"/>
    </row>
    <row r="162" ht="30">
      <c r="A162" s="35" t="s">
        <v>44</v>
      </c>
      <c r="B162" s="42"/>
      <c r="C162" s="43"/>
      <c r="D162" s="43"/>
      <c r="E162" s="45" t="s">
        <v>226</v>
      </c>
      <c r="F162" s="43"/>
      <c r="G162" s="43"/>
      <c r="H162" s="43"/>
      <c r="I162" s="43"/>
      <c r="J162" s="44"/>
    </row>
    <row r="163" ht="135">
      <c r="A163" s="35" t="s">
        <v>46</v>
      </c>
      <c r="B163" s="42"/>
      <c r="C163" s="43"/>
      <c r="D163" s="43"/>
      <c r="E163" s="37" t="s">
        <v>227</v>
      </c>
      <c r="F163" s="43"/>
      <c r="G163" s="43"/>
      <c r="H163" s="43"/>
      <c r="I163" s="43"/>
      <c r="J163" s="44"/>
    </row>
    <row r="164">
      <c r="A164" s="29" t="s">
        <v>33</v>
      </c>
      <c r="B164" s="30"/>
      <c r="C164" s="31" t="s">
        <v>228</v>
      </c>
      <c r="D164" s="32"/>
      <c r="E164" s="29" t="s">
        <v>229</v>
      </c>
      <c r="F164" s="32"/>
      <c r="G164" s="32"/>
      <c r="H164" s="32"/>
      <c r="I164" s="33">
        <f>SUMIFS(I165:I168,A165:A168,"P")</f>
        <v>0</v>
      </c>
      <c r="J164" s="34"/>
    </row>
    <row r="165">
      <c r="A165" s="35" t="s">
        <v>36</v>
      </c>
      <c r="B165" s="35">
        <v>39</v>
      </c>
      <c r="C165" s="36" t="s">
        <v>230</v>
      </c>
      <c r="D165" s="35" t="s">
        <v>52</v>
      </c>
      <c r="E165" s="37" t="s">
        <v>231</v>
      </c>
      <c r="F165" s="38" t="s">
        <v>129</v>
      </c>
      <c r="G165" s="39">
        <v>39.200000000000003</v>
      </c>
      <c r="H165" s="40">
        <v>0</v>
      </c>
      <c r="I165" s="40">
        <f>ROUND(G165*H165,P4)</f>
        <v>0</v>
      </c>
      <c r="J165" s="38" t="s">
        <v>41</v>
      </c>
      <c r="O165" s="41">
        <f>I165*0.21</f>
        <v>0</v>
      </c>
      <c r="P165">
        <v>3</v>
      </c>
    </row>
    <row r="166">
      <c r="A166" s="35" t="s">
        <v>42</v>
      </c>
      <c r="B166" s="42"/>
      <c r="C166" s="43"/>
      <c r="D166" s="43"/>
      <c r="E166" s="37" t="s">
        <v>232</v>
      </c>
      <c r="F166" s="43"/>
      <c r="G166" s="43"/>
      <c r="H166" s="43"/>
      <c r="I166" s="43"/>
      <c r="J166" s="44"/>
    </row>
    <row r="167" ht="105">
      <c r="A167" s="35" t="s">
        <v>44</v>
      </c>
      <c r="B167" s="42"/>
      <c r="C167" s="43"/>
      <c r="D167" s="43"/>
      <c r="E167" s="45" t="s">
        <v>233</v>
      </c>
      <c r="F167" s="43"/>
      <c r="G167" s="43"/>
      <c r="H167" s="43"/>
      <c r="I167" s="43"/>
      <c r="J167" s="44"/>
    </row>
    <row r="168" ht="45">
      <c r="A168" s="35" t="s">
        <v>46</v>
      </c>
      <c r="B168" s="42"/>
      <c r="C168" s="43"/>
      <c r="D168" s="43"/>
      <c r="E168" s="37" t="s">
        <v>234</v>
      </c>
      <c r="F168" s="43"/>
      <c r="G168" s="43"/>
      <c r="H168" s="43"/>
      <c r="I168" s="43"/>
      <c r="J168" s="44"/>
    </row>
    <row r="169">
      <c r="A169" s="29" t="s">
        <v>33</v>
      </c>
      <c r="B169" s="30"/>
      <c r="C169" s="31" t="s">
        <v>235</v>
      </c>
      <c r="D169" s="32"/>
      <c r="E169" s="29" t="s">
        <v>236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36</v>
      </c>
      <c r="B170" s="35">
        <v>40</v>
      </c>
      <c r="C170" s="36" t="s">
        <v>237</v>
      </c>
      <c r="D170" s="35" t="s">
        <v>52</v>
      </c>
      <c r="E170" s="37" t="s">
        <v>238</v>
      </c>
      <c r="F170" s="38" t="s">
        <v>84</v>
      </c>
      <c r="G170" s="39">
        <v>6.5</v>
      </c>
      <c r="H170" s="40">
        <v>0</v>
      </c>
      <c r="I170" s="40">
        <f>ROUND(G170*H170,P4)</f>
        <v>0</v>
      </c>
      <c r="J170" s="38" t="s">
        <v>41</v>
      </c>
      <c r="O170" s="41">
        <f>I170*0.21</f>
        <v>0</v>
      </c>
      <c r="P170">
        <v>3</v>
      </c>
    </row>
    <row r="171" ht="30">
      <c r="A171" s="35" t="s">
        <v>42</v>
      </c>
      <c r="B171" s="42"/>
      <c r="C171" s="43"/>
      <c r="D171" s="43"/>
      <c r="E171" s="37" t="s">
        <v>239</v>
      </c>
      <c r="F171" s="43"/>
      <c r="G171" s="43"/>
      <c r="H171" s="43"/>
      <c r="I171" s="43"/>
      <c r="J171" s="44"/>
    </row>
    <row r="172" ht="30">
      <c r="A172" s="35" t="s">
        <v>44</v>
      </c>
      <c r="B172" s="42"/>
      <c r="C172" s="43"/>
      <c r="D172" s="43"/>
      <c r="E172" s="45" t="s">
        <v>240</v>
      </c>
      <c r="F172" s="43"/>
      <c r="G172" s="43"/>
      <c r="H172" s="43"/>
      <c r="I172" s="43"/>
      <c r="J172" s="44"/>
    </row>
    <row r="173" ht="330">
      <c r="A173" s="35" t="s">
        <v>46</v>
      </c>
      <c r="B173" s="42"/>
      <c r="C173" s="43"/>
      <c r="D173" s="43"/>
      <c r="E173" s="37" t="s">
        <v>241</v>
      </c>
      <c r="F173" s="43"/>
      <c r="G173" s="43"/>
      <c r="H173" s="43"/>
      <c r="I173" s="43"/>
      <c r="J173" s="44"/>
    </row>
    <row r="174">
      <c r="A174" s="35" t="s">
        <v>36</v>
      </c>
      <c r="B174" s="35">
        <v>41</v>
      </c>
      <c r="C174" s="36" t="s">
        <v>242</v>
      </c>
      <c r="D174" s="35" t="s">
        <v>52</v>
      </c>
      <c r="E174" s="37" t="s">
        <v>243</v>
      </c>
      <c r="F174" s="38" t="s">
        <v>244</v>
      </c>
      <c r="G174" s="39">
        <v>1</v>
      </c>
      <c r="H174" s="40">
        <v>0</v>
      </c>
      <c r="I174" s="40">
        <f>ROUND(G174*H174,P4)</f>
        <v>0</v>
      </c>
      <c r="J174" s="38" t="s">
        <v>41</v>
      </c>
      <c r="O174" s="41">
        <f>I174*0.21</f>
        <v>0</v>
      </c>
      <c r="P174">
        <v>3</v>
      </c>
    </row>
    <row r="175" ht="30">
      <c r="A175" s="35" t="s">
        <v>42</v>
      </c>
      <c r="B175" s="42"/>
      <c r="C175" s="43"/>
      <c r="D175" s="43"/>
      <c r="E175" s="37" t="s">
        <v>245</v>
      </c>
      <c r="F175" s="43"/>
      <c r="G175" s="43"/>
      <c r="H175" s="43"/>
      <c r="I175" s="43"/>
      <c r="J175" s="44"/>
    </row>
    <row r="176" ht="30">
      <c r="A176" s="35" t="s">
        <v>44</v>
      </c>
      <c r="B176" s="42"/>
      <c r="C176" s="43"/>
      <c r="D176" s="43"/>
      <c r="E176" s="45" t="s">
        <v>246</v>
      </c>
      <c r="F176" s="43"/>
      <c r="G176" s="43"/>
      <c r="H176" s="43"/>
      <c r="I176" s="43"/>
      <c r="J176" s="44"/>
    </row>
    <row r="177" ht="90">
      <c r="A177" s="35" t="s">
        <v>46</v>
      </c>
      <c r="B177" s="42"/>
      <c r="C177" s="43"/>
      <c r="D177" s="43"/>
      <c r="E177" s="37" t="s">
        <v>247</v>
      </c>
      <c r="F177" s="43"/>
      <c r="G177" s="43"/>
      <c r="H177" s="43"/>
      <c r="I177" s="43"/>
      <c r="J177" s="44"/>
    </row>
    <row r="178">
      <c r="A178" s="35" t="s">
        <v>36</v>
      </c>
      <c r="B178" s="35">
        <v>42</v>
      </c>
      <c r="C178" s="36" t="s">
        <v>248</v>
      </c>
      <c r="D178" s="35" t="s">
        <v>52</v>
      </c>
      <c r="E178" s="37" t="s">
        <v>249</v>
      </c>
      <c r="F178" s="38" t="s">
        <v>244</v>
      </c>
      <c r="G178" s="39">
        <v>10</v>
      </c>
      <c r="H178" s="40">
        <v>0</v>
      </c>
      <c r="I178" s="40">
        <f>ROUND(G178*H178,P4)</f>
        <v>0</v>
      </c>
      <c r="J178" s="38" t="s">
        <v>41</v>
      </c>
      <c r="O178" s="41">
        <f>I178*0.21</f>
        <v>0</v>
      </c>
      <c r="P178">
        <v>3</v>
      </c>
    </row>
    <row r="179">
      <c r="A179" s="35" t="s">
        <v>42</v>
      </c>
      <c r="B179" s="42"/>
      <c r="C179" s="43"/>
      <c r="D179" s="43"/>
      <c r="E179" s="37" t="s">
        <v>250</v>
      </c>
      <c r="F179" s="43"/>
      <c r="G179" s="43"/>
      <c r="H179" s="43"/>
      <c r="I179" s="43"/>
      <c r="J179" s="44"/>
    </row>
    <row r="180">
      <c r="A180" s="35" t="s">
        <v>44</v>
      </c>
      <c r="B180" s="42"/>
      <c r="C180" s="43"/>
      <c r="D180" s="43"/>
      <c r="E180" s="45" t="s">
        <v>251</v>
      </c>
      <c r="F180" s="43"/>
      <c r="G180" s="43"/>
      <c r="H180" s="43"/>
      <c r="I180" s="43"/>
      <c r="J180" s="44"/>
    </row>
    <row r="181" ht="45">
      <c r="A181" s="35" t="s">
        <v>46</v>
      </c>
      <c r="B181" s="42"/>
      <c r="C181" s="43"/>
      <c r="D181" s="43"/>
      <c r="E181" s="37" t="s">
        <v>252</v>
      </c>
      <c r="F181" s="43"/>
      <c r="G181" s="43"/>
      <c r="H181" s="43"/>
      <c r="I181" s="43"/>
      <c r="J181" s="44"/>
    </row>
    <row r="182">
      <c r="A182" s="35" t="s">
        <v>36</v>
      </c>
      <c r="B182" s="35">
        <v>43</v>
      </c>
      <c r="C182" s="36" t="s">
        <v>253</v>
      </c>
      <c r="D182" s="35" t="s">
        <v>52</v>
      </c>
      <c r="E182" s="37" t="s">
        <v>254</v>
      </c>
      <c r="F182" s="38" t="s">
        <v>244</v>
      </c>
      <c r="G182" s="39">
        <v>1</v>
      </c>
      <c r="H182" s="40">
        <v>0</v>
      </c>
      <c r="I182" s="40">
        <f>ROUND(G182*H182,P4)</f>
        <v>0</v>
      </c>
      <c r="J182" s="38" t="s">
        <v>41</v>
      </c>
      <c r="O182" s="41">
        <f>I182*0.21</f>
        <v>0</v>
      </c>
      <c r="P182">
        <v>3</v>
      </c>
    </row>
    <row r="183" ht="30">
      <c r="A183" s="35" t="s">
        <v>42</v>
      </c>
      <c r="B183" s="42"/>
      <c r="C183" s="43"/>
      <c r="D183" s="43"/>
      <c r="E183" s="37" t="s">
        <v>255</v>
      </c>
      <c r="F183" s="43"/>
      <c r="G183" s="43"/>
      <c r="H183" s="43"/>
      <c r="I183" s="43"/>
      <c r="J183" s="44"/>
    </row>
    <row r="184" ht="30">
      <c r="A184" s="35" t="s">
        <v>44</v>
      </c>
      <c r="B184" s="42"/>
      <c r="C184" s="43"/>
      <c r="D184" s="43"/>
      <c r="E184" s="45" t="s">
        <v>256</v>
      </c>
      <c r="F184" s="43"/>
      <c r="G184" s="43"/>
      <c r="H184" s="43"/>
      <c r="I184" s="43"/>
      <c r="J184" s="44"/>
    </row>
    <row r="185" ht="30">
      <c r="A185" s="35" t="s">
        <v>46</v>
      </c>
      <c r="B185" s="42"/>
      <c r="C185" s="43"/>
      <c r="D185" s="43"/>
      <c r="E185" s="37" t="s">
        <v>257</v>
      </c>
      <c r="F185" s="43"/>
      <c r="G185" s="43"/>
      <c r="H185" s="43"/>
      <c r="I185" s="43"/>
      <c r="J185" s="44"/>
    </row>
    <row r="186">
      <c r="A186" s="29" t="s">
        <v>33</v>
      </c>
      <c r="B186" s="30"/>
      <c r="C186" s="31" t="s">
        <v>258</v>
      </c>
      <c r="D186" s="32"/>
      <c r="E186" s="29" t="s">
        <v>259</v>
      </c>
      <c r="F186" s="32"/>
      <c r="G186" s="32"/>
      <c r="H186" s="32"/>
      <c r="I186" s="33">
        <f>SUMIFS(I187:I218,A187:A218,"P")</f>
        <v>0</v>
      </c>
      <c r="J186" s="34"/>
    </row>
    <row r="187">
      <c r="A187" s="35" t="s">
        <v>36</v>
      </c>
      <c r="B187" s="35">
        <v>44</v>
      </c>
      <c r="C187" s="36" t="s">
        <v>260</v>
      </c>
      <c r="D187" s="35" t="s">
        <v>52</v>
      </c>
      <c r="E187" s="37" t="s">
        <v>261</v>
      </c>
      <c r="F187" s="38" t="s">
        <v>129</v>
      </c>
      <c r="G187" s="39">
        <v>17.5</v>
      </c>
      <c r="H187" s="40">
        <v>0</v>
      </c>
      <c r="I187" s="40">
        <f>ROUND(G187*H187,P4)</f>
        <v>0</v>
      </c>
      <c r="J187" s="38" t="s">
        <v>41</v>
      </c>
      <c r="O187" s="41">
        <f>I187*0.21</f>
        <v>0</v>
      </c>
      <c r="P187">
        <v>3</v>
      </c>
    </row>
    <row r="188" ht="30">
      <c r="A188" s="35" t="s">
        <v>42</v>
      </c>
      <c r="B188" s="42"/>
      <c r="C188" s="43"/>
      <c r="D188" s="43"/>
      <c r="E188" s="37" t="s">
        <v>262</v>
      </c>
      <c r="F188" s="43"/>
      <c r="G188" s="43"/>
      <c r="H188" s="43"/>
      <c r="I188" s="43"/>
      <c r="J188" s="44"/>
    </row>
    <row r="189" ht="30">
      <c r="A189" s="35" t="s">
        <v>44</v>
      </c>
      <c r="B189" s="42"/>
      <c r="C189" s="43"/>
      <c r="D189" s="43"/>
      <c r="E189" s="45" t="s">
        <v>263</v>
      </c>
      <c r="F189" s="43"/>
      <c r="G189" s="43"/>
      <c r="H189" s="43"/>
      <c r="I189" s="43"/>
      <c r="J189" s="44"/>
    </row>
    <row r="190" ht="30">
      <c r="A190" s="35" t="s">
        <v>46</v>
      </c>
      <c r="B190" s="42"/>
      <c r="C190" s="43"/>
      <c r="D190" s="43"/>
      <c r="E190" s="37" t="s">
        <v>264</v>
      </c>
      <c r="F190" s="43"/>
      <c r="G190" s="43"/>
      <c r="H190" s="43"/>
      <c r="I190" s="43"/>
      <c r="J190" s="44"/>
    </row>
    <row r="191">
      <c r="A191" s="35" t="s">
        <v>36</v>
      </c>
      <c r="B191" s="35">
        <v>45</v>
      </c>
      <c r="C191" s="36" t="s">
        <v>265</v>
      </c>
      <c r="D191" s="35" t="s">
        <v>52</v>
      </c>
      <c r="E191" s="37" t="s">
        <v>266</v>
      </c>
      <c r="F191" s="38" t="s">
        <v>244</v>
      </c>
      <c r="G191" s="39">
        <v>12</v>
      </c>
      <c r="H191" s="40">
        <v>0</v>
      </c>
      <c r="I191" s="40">
        <f>ROUND(G191*H191,P4)</f>
        <v>0</v>
      </c>
      <c r="J191" s="38" t="s">
        <v>41</v>
      </c>
      <c r="O191" s="41">
        <f>I191*0.21</f>
        <v>0</v>
      </c>
      <c r="P191">
        <v>3</v>
      </c>
    </row>
    <row r="192" ht="30">
      <c r="A192" s="35" t="s">
        <v>42</v>
      </c>
      <c r="B192" s="42"/>
      <c r="C192" s="43"/>
      <c r="D192" s="43"/>
      <c r="E192" s="37" t="s">
        <v>267</v>
      </c>
      <c r="F192" s="43"/>
      <c r="G192" s="43"/>
      <c r="H192" s="43"/>
      <c r="I192" s="43"/>
      <c r="J192" s="44"/>
    </row>
    <row r="193">
      <c r="A193" s="35" t="s">
        <v>44</v>
      </c>
      <c r="B193" s="42"/>
      <c r="C193" s="43"/>
      <c r="D193" s="43"/>
      <c r="E193" s="45" t="s">
        <v>268</v>
      </c>
      <c r="F193" s="43"/>
      <c r="G193" s="43"/>
      <c r="H193" s="43"/>
      <c r="I193" s="43"/>
      <c r="J193" s="44"/>
    </row>
    <row r="194" ht="30">
      <c r="A194" s="35" t="s">
        <v>46</v>
      </c>
      <c r="B194" s="42"/>
      <c r="C194" s="43"/>
      <c r="D194" s="43"/>
      <c r="E194" s="37" t="s">
        <v>269</v>
      </c>
      <c r="F194" s="43"/>
      <c r="G194" s="43"/>
      <c r="H194" s="43"/>
      <c r="I194" s="43"/>
      <c r="J194" s="44"/>
    </row>
    <row r="195">
      <c r="A195" s="35" t="s">
        <v>36</v>
      </c>
      <c r="B195" s="35">
        <v>46</v>
      </c>
      <c r="C195" s="36" t="s">
        <v>270</v>
      </c>
      <c r="D195" s="35" t="s">
        <v>52</v>
      </c>
      <c r="E195" s="37" t="s">
        <v>271</v>
      </c>
      <c r="F195" s="38" t="s">
        <v>40</v>
      </c>
      <c r="G195" s="39">
        <v>5.7999999999999998</v>
      </c>
      <c r="H195" s="40">
        <v>0</v>
      </c>
      <c r="I195" s="40">
        <f>ROUND(G195*H195,P4)</f>
        <v>0</v>
      </c>
      <c r="J195" s="38" t="s">
        <v>41</v>
      </c>
      <c r="O195" s="41">
        <f>I195*0.21</f>
        <v>0</v>
      </c>
      <c r="P195">
        <v>3</v>
      </c>
    </row>
    <row r="196">
      <c r="A196" s="35" t="s">
        <v>42</v>
      </c>
      <c r="B196" s="42"/>
      <c r="C196" s="43"/>
      <c r="D196" s="43"/>
      <c r="E196" s="37" t="s">
        <v>272</v>
      </c>
      <c r="F196" s="43"/>
      <c r="G196" s="43"/>
      <c r="H196" s="43"/>
      <c r="I196" s="43"/>
      <c r="J196" s="44"/>
    </row>
    <row r="197" ht="135">
      <c r="A197" s="35" t="s">
        <v>44</v>
      </c>
      <c r="B197" s="42"/>
      <c r="C197" s="43"/>
      <c r="D197" s="43"/>
      <c r="E197" s="45" t="s">
        <v>273</v>
      </c>
      <c r="F197" s="43"/>
      <c r="G197" s="43"/>
      <c r="H197" s="43"/>
      <c r="I197" s="43"/>
      <c r="J197" s="44"/>
    </row>
    <row r="198" ht="60">
      <c r="A198" s="35" t="s">
        <v>46</v>
      </c>
      <c r="B198" s="42"/>
      <c r="C198" s="43"/>
      <c r="D198" s="43"/>
      <c r="E198" s="37" t="s">
        <v>274</v>
      </c>
      <c r="F198" s="43"/>
      <c r="G198" s="43"/>
      <c r="H198" s="43"/>
      <c r="I198" s="43"/>
      <c r="J198" s="44"/>
    </row>
    <row r="199">
      <c r="A199" s="35" t="s">
        <v>36</v>
      </c>
      <c r="B199" s="35">
        <v>47</v>
      </c>
      <c r="C199" s="36" t="s">
        <v>275</v>
      </c>
      <c r="D199" s="35" t="s">
        <v>52</v>
      </c>
      <c r="E199" s="37" t="s">
        <v>276</v>
      </c>
      <c r="F199" s="38" t="s">
        <v>84</v>
      </c>
      <c r="G199" s="39">
        <v>135</v>
      </c>
      <c r="H199" s="40">
        <v>0</v>
      </c>
      <c r="I199" s="40">
        <f>ROUND(G199*H199,P4)</f>
        <v>0</v>
      </c>
      <c r="J199" s="38" t="s">
        <v>41</v>
      </c>
      <c r="O199" s="41">
        <f>I199*0.21</f>
        <v>0</v>
      </c>
      <c r="P199">
        <v>3</v>
      </c>
    </row>
    <row r="200" ht="30">
      <c r="A200" s="35" t="s">
        <v>42</v>
      </c>
      <c r="B200" s="42"/>
      <c r="C200" s="43"/>
      <c r="D200" s="43"/>
      <c r="E200" s="37" t="s">
        <v>277</v>
      </c>
      <c r="F200" s="43"/>
      <c r="G200" s="43"/>
      <c r="H200" s="43"/>
      <c r="I200" s="43"/>
      <c r="J200" s="44"/>
    </row>
    <row r="201" ht="45">
      <c r="A201" s="35" t="s">
        <v>44</v>
      </c>
      <c r="B201" s="42"/>
      <c r="C201" s="43"/>
      <c r="D201" s="43"/>
      <c r="E201" s="45" t="s">
        <v>278</v>
      </c>
      <c r="F201" s="43"/>
      <c r="G201" s="43"/>
      <c r="H201" s="43"/>
      <c r="I201" s="43"/>
      <c r="J201" s="44"/>
    </row>
    <row r="202" ht="60">
      <c r="A202" s="35" t="s">
        <v>46</v>
      </c>
      <c r="B202" s="42"/>
      <c r="C202" s="43"/>
      <c r="D202" s="43"/>
      <c r="E202" s="37" t="s">
        <v>279</v>
      </c>
      <c r="F202" s="43"/>
      <c r="G202" s="43"/>
      <c r="H202" s="43"/>
      <c r="I202" s="43"/>
      <c r="J202" s="44"/>
    </row>
    <row r="203">
      <c r="A203" s="35" t="s">
        <v>36</v>
      </c>
      <c r="B203" s="35">
        <v>48</v>
      </c>
      <c r="C203" s="36" t="s">
        <v>280</v>
      </c>
      <c r="D203" s="35" t="s">
        <v>38</v>
      </c>
      <c r="E203" s="37" t="s">
        <v>281</v>
      </c>
      <c r="F203" s="38" t="s">
        <v>244</v>
      </c>
      <c r="G203" s="39">
        <v>1</v>
      </c>
      <c r="H203" s="40">
        <v>0</v>
      </c>
      <c r="I203" s="40">
        <f>ROUND(G203*H203,P4)</f>
        <v>0</v>
      </c>
      <c r="J203" s="38" t="s">
        <v>41</v>
      </c>
      <c r="O203" s="41">
        <f>I203*0.21</f>
        <v>0</v>
      </c>
      <c r="P203">
        <v>3</v>
      </c>
    </row>
    <row r="204" ht="60">
      <c r="A204" s="35" t="s">
        <v>42</v>
      </c>
      <c r="B204" s="42"/>
      <c r="C204" s="43"/>
      <c r="D204" s="43"/>
      <c r="E204" s="37" t="s">
        <v>282</v>
      </c>
      <c r="F204" s="43"/>
      <c r="G204" s="43"/>
      <c r="H204" s="43"/>
      <c r="I204" s="43"/>
      <c r="J204" s="44"/>
    </row>
    <row r="205">
      <c r="A205" s="35" t="s">
        <v>44</v>
      </c>
      <c r="B205" s="42"/>
      <c r="C205" s="43"/>
      <c r="D205" s="43"/>
      <c r="E205" s="45" t="s">
        <v>61</v>
      </c>
      <c r="F205" s="43"/>
      <c r="G205" s="43"/>
      <c r="H205" s="43"/>
      <c r="I205" s="43"/>
      <c r="J205" s="44"/>
    </row>
    <row r="206" ht="120">
      <c r="A206" s="35" t="s">
        <v>46</v>
      </c>
      <c r="B206" s="42"/>
      <c r="C206" s="43"/>
      <c r="D206" s="43"/>
      <c r="E206" s="37" t="s">
        <v>283</v>
      </c>
      <c r="F206" s="43"/>
      <c r="G206" s="43"/>
      <c r="H206" s="43"/>
      <c r="I206" s="43"/>
      <c r="J206" s="44"/>
    </row>
    <row r="207">
      <c r="A207" s="35" t="s">
        <v>36</v>
      </c>
      <c r="B207" s="35">
        <v>49</v>
      </c>
      <c r="C207" s="36" t="s">
        <v>284</v>
      </c>
      <c r="D207" s="35" t="s">
        <v>52</v>
      </c>
      <c r="E207" s="37" t="s">
        <v>285</v>
      </c>
      <c r="F207" s="38" t="s">
        <v>40</v>
      </c>
      <c r="G207" s="39">
        <v>3</v>
      </c>
      <c r="H207" s="40">
        <v>0</v>
      </c>
      <c r="I207" s="40">
        <f>ROUND(G207*H207,P4)</f>
        <v>0</v>
      </c>
      <c r="J207" s="38" t="s">
        <v>41</v>
      </c>
      <c r="O207" s="41">
        <f>I207*0.21</f>
        <v>0</v>
      </c>
      <c r="P207">
        <v>3</v>
      </c>
    </row>
    <row r="208">
      <c r="A208" s="35" t="s">
        <v>42</v>
      </c>
      <c r="B208" s="42"/>
      <c r="C208" s="43"/>
      <c r="D208" s="43"/>
      <c r="E208" s="37" t="s">
        <v>286</v>
      </c>
      <c r="F208" s="43"/>
      <c r="G208" s="43"/>
      <c r="H208" s="43"/>
      <c r="I208" s="43"/>
      <c r="J208" s="44"/>
    </row>
    <row r="209" ht="30">
      <c r="A209" s="35" t="s">
        <v>44</v>
      </c>
      <c r="B209" s="42"/>
      <c r="C209" s="43"/>
      <c r="D209" s="43"/>
      <c r="E209" s="45" t="s">
        <v>287</v>
      </c>
      <c r="F209" s="43"/>
      <c r="G209" s="43"/>
      <c r="H209" s="43"/>
      <c r="I209" s="43"/>
      <c r="J209" s="44"/>
    </row>
    <row r="210" ht="150">
      <c r="A210" s="35" t="s">
        <v>46</v>
      </c>
      <c r="B210" s="42"/>
      <c r="C210" s="43"/>
      <c r="D210" s="43"/>
      <c r="E210" s="37" t="s">
        <v>288</v>
      </c>
      <c r="F210" s="43"/>
      <c r="G210" s="43"/>
      <c r="H210" s="43"/>
      <c r="I210" s="43"/>
      <c r="J210" s="44"/>
    </row>
    <row r="211">
      <c r="A211" s="35" t="s">
        <v>36</v>
      </c>
      <c r="B211" s="35">
        <v>50</v>
      </c>
      <c r="C211" s="36" t="s">
        <v>289</v>
      </c>
      <c r="D211" s="35" t="s">
        <v>52</v>
      </c>
      <c r="E211" s="37" t="s">
        <v>290</v>
      </c>
      <c r="F211" s="38" t="s">
        <v>40</v>
      </c>
      <c r="G211" s="39">
        <v>3.5</v>
      </c>
      <c r="H211" s="40">
        <v>0</v>
      </c>
      <c r="I211" s="40">
        <f>ROUND(G211*H211,P4)</f>
        <v>0</v>
      </c>
      <c r="J211" s="38" t="s">
        <v>41</v>
      </c>
      <c r="O211" s="41">
        <f>I211*0.21</f>
        <v>0</v>
      </c>
      <c r="P211">
        <v>3</v>
      </c>
    </row>
    <row r="212">
      <c r="A212" s="35" t="s">
        <v>42</v>
      </c>
      <c r="B212" s="42"/>
      <c r="C212" s="43"/>
      <c r="D212" s="43"/>
      <c r="E212" s="37" t="s">
        <v>291</v>
      </c>
      <c r="F212" s="43"/>
      <c r="G212" s="43"/>
      <c r="H212" s="43"/>
      <c r="I212" s="43"/>
      <c r="J212" s="44"/>
    </row>
    <row r="213" ht="30">
      <c r="A213" s="35" t="s">
        <v>44</v>
      </c>
      <c r="B213" s="42"/>
      <c r="C213" s="43"/>
      <c r="D213" s="43"/>
      <c r="E213" s="45" t="s">
        <v>292</v>
      </c>
      <c r="F213" s="43"/>
      <c r="G213" s="43"/>
      <c r="H213" s="43"/>
      <c r="I213" s="43"/>
      <c r="J213" s="44"/>
    </row>
    <row r="214" ht="150">
      <c r="A214" s="35" t="s">
        <v>46</v>
      </c>
      <c r="B214" s="42"/>
      <c r="C214" s="43"/>
      <c r="D214" s="43"/>
      <c r="E214" s="37" t="s">
        <v>288</v>
      </c>
      <c r="F214" s="43"/>
      <c r="G214" s="43"/>
      <c r="H214" s="43"/>
      <c r="I214" s="43"/>
      <c r="J214" s="44"/>
    </row>
    <row r="215">
      <c r="A215" s="35" t="s">
        <v>36</v>
      </c>
      <c r="B215" s="35">
        <v>51</v>
      </c>
      <c r="C215" s="36" t="s">
        <v>293</v>
      </c>
      <c r="D215" s="35" t="s">
        <v>52</v>
      </c>
      <c r="E215" s="37" t="s">
        <v>294</v>
      </c>
      <c r="F215" s="38" t="s">
        <v>40</v>
      </c>
      <c r="G215" s="39">
        <v>8.4000000000000004</v>
      </c>
      <c r="H215" s="40">
        <v>0</v>
      </c>
      <c r="I215" s="40">
        <f>ROUND(G215*H215,P4)</f>
        <v>0</v>
      </c>
      <c r="J215" s="38" t="s">
        <v>41</v>
      </c>
      <c r="O215" s="41">
        <f>I215*0.21</f>
        <v>0</v>
      </c>
      <c r="P215">
        <v>3</v>
      </c>
    </row>
    <row r="216" ht="30">
      <c r="A216" s="35" t="s">
        <v>42</v>
      </c>
      <c r="B216" s="42"/>
      <c r="C216" s="43"/>
      <c r="D216" s="43"/>
      <c r="E216" s="37" t="s">
        <v>295</v>
      </c>
      <c r="F216" s="43"/>
      <c r="G216" s="43"/>
      <c r="H216" s="43"/>
      <c r="I216" s="43"/>
      <c r="J216" s="44"/>
    </row>
    <row r="217">
      <c r="A217" s="35" t="s">
        <v>44</v>
      </c>
      <c r="B217" s="42"/>
      <c r="C217" s="43"/>
      <c r="D217" s="43"/>
      <c r="E217" s="45" t="s">
        <v>296</v>
      </c>
      <c r="F217" s="43"/>
      <c r="G217" s="43"/>
      <c r="H217" s="43"/>
      <c r="I217" s="43"/>
      <c r="J217" s="44"/>
    </row>
    <row r="218" ht="150">
      <c r="A218" s="35" t="s">
        <v>46</v>
      </c>
      <c r="B218" s="47"/>
      <c r="C218" s="48"/>
      <c r="D218" s="48"/>
      <c r="E218" s="37" t="s">
        <v>288</v>
      </c>
      <c r="F218" s="48"/>
      <c r="G218" s="48"/>
      <c r="H218" s="48"/>
      <c r="I218" s="48"/>
      <c r="J21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SUMIFS(I9:I12,A9:A12,"P")</f>
        <v>0</v>
      </c>
      <c r="J8" s="34"/>
    </row>
    <row r="9">
      <c r="A9" s="35" t="s">
        <v>36</v>
      </c>
      <c r="B9" s="35">
        <v>1</v>
      </c>
      <c r="C9" s="36" t="s">
        <v>297</v>
      </c>
      <c r="D9" s="35" t="s">
        <v>52</v>
      </c>
      <c r="E9" s="37" t="s">
        <v>298</v>
      </c>
      <c r="F9" s="38" t="s">
        <v>59</v>
      </c>
      <c r="G9" s="39">
        <v>1</v>
      </c>
      <c r="H9" s="40">
        <v>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 ht="75">
      <c r="A10" s="35" t="s">
        <v>42</v>
      </c>
      <c r="B10" s="42"/>
      <c r="C10" s="43"/>
      <c r="D10" s="43"/>
      <c r="E10" s="37" t="s">
        <v>299</v>
      </c>
      <c r="F10" s="43"/>
      <c r="G10" s="43"/>
      <c r="H10" s="43"/>
      <c r="I10" s="43"/>
      <c r="J10" s="44"/>
    </row>
    <row r="11">
      <c r="A11" s="35" t="s">
        <v>44</v>
      </c>
      <c r="B11" s="42"/>
      <c r="C11" s="43"/>
      <c r="D11" s="43"/>
      <c r="E11" s="45" t="s">
        <v>61</v>
      </c>
      <c r="F11" s="43"/>
      <c r="G11" s="43"/>
      <c r="H11" s="43"/>
      <c r="I11" s="43"/>
      <c r="J11" s="44"/>
    </row>
    <row r="12">
      <c r="A12" s="35" t="s">
        <v>46</v>
      </c>
      <c r="B12" s="47"/>
      <c r="C12" s="48"/>
      <c r="D12" s="48"/>
      <c r="E12" s="50"/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1" hidden="1"/>
    <col min="2" max="2" width="9.710938" style="51" customWidth="1"/>
    <col min="3" max="3" width="97.14063" style="51" customWidth="1"/>
    <col min="4" max="4" width="22.71094" style="51" customWidth="1"/>
    <col min="5" max="16384" width="9.140625" style="51"/>
  </cols>
  <sheetData>
    <row r="1">
      <c r="A1" s="52" t="s">
        <v>0</v>
      </c>
      <c r="B1" s="53"/>
      <c r="C1" s="53" t="s">
        <v>1</v>
      </c>
      <c r="D1" s="53"/>
    </row>
    <row r="2">
      <c r="A2" s="52"/>
      <c r="B2" s="53"/>
      <c r="C2" s="4" t="s">
        <v>300</v>
      </c>
      <c r="D2" s="53"/>
    </row>
    <row r="3">
      <c r="A3" s="53"/>
      <c r="B3" s="53"/>
      <c r="C3" s="53"/>
      <c r="D3" s="53"/>
    </row>
    <row r="4" ht="20.25">
      <c r="A4" s="53"/>
      <c r="B4" s="53"/>
      <c r="C4" s="4" t="s">
        <v>3</v>
      </c>
      <c r="D4" s="53"/>
    </row>
    <row r="5">
      <c r="A5" s="53"/>
      <c r="B5" s="53"/>
      <c r="C5" s="53"/>
      <c r="D5" s="53"/>
    </row>
    <row r="6">
      <c r="B6" s="54" t="s">
        <v>301</v>
      </c>
      <c r="C6" s="54" t="s">
        <v>7</v>
      </c>
      <c r="D6" s="54" t="s">
        <v>302</v>
      </c>
    </row>
    <row r="7" ht="25.51181" customHeight="1">
      <c r="A7" s="51" t="s">
        <v>303</v>
      </c>
      <c r="B7" s="55" t="s">
        <v>11</v>
      </c>
      <c r="C7" s="56" t="s">
        <v>12</v>
      </c>
      <c r="D7" s="57"/>
    </row>
    <row r="8">
      <c r="A8" s="51" t="s">
        <v>304</v>
      </c>
      <c r="B8" s="58" t="s">
        <v>65</v>
      </c>
      <c r="C8" s="59" t="s">
        <v>305</v>
      </c>
      <c r="D8" s="60">
        <v>55.500999999999998</v>
      </c>
    </row>
    <row r="9">
      <c r="A9" s="61" t="s">
        <v>44</v>
      </c>
      <c r="B9" s="62"/>
      <c r="C9" s="63" t="s">
        <v>52</v>
      </c>
      <c r="D9" s="64"/>
    </row>
    <row r="10">
      <c r="A10" s="61" t="s">
        <v>44</v>
      </c>
      <c r="B10" s="62"/>
      <c r="C10" s="63" t="s">
        <v>306</v>
      </c>
      <c r="D10" s="64">
        <v>370.00700000000001</v>
      </c>
    </row>
    <row r="11">
      <c r="A11" s="61" t="s">
        <v>44</v>
      </c>
      <c r="B11" s="62"/>
      <c r="C11" s="63" t="s">
        <v>307</v>
      </c>
      <c r="D11" s="64">
        <v>0.14999999999999999</v>
      </c>
    </row>
    <row r="12">
      <c r="A12" s="61" t="s">
        <v>44</v>
      </c>
      <c r="B12" s="62"/>
      <c r="C12" s="65" t="s">
        <v>308</v>
      </c>
      <c r="D12" s="66">
        <v>55.500999999999998</v>
      </c>
    </row>
    <row r="13">
      <c r="A13" s="51" t="s">
        <v>304</v>
      </c>
      <c r="B13" s="58" t="s">
        <v>70</v>
      </c>
      <c r="C13" s="59" t="s">
        <v>309</v>
      </c>
      <c r="D13" s="60">
        <v>70.799999999999997</v>
      </c>
    </row>
    <row r="14">
      <c r="A14" s="61" t="s">
        <v>44</v>
      </c>
      <c r="B14" s="62"/>
      <c r="C14" s="63" t="s">
        <v>52</v>
      </c>
      <c r="D14" s="64"/>
    </row>
    <row r="15">
      <c r="A15" s="61" t="s">
        <v>44</v>
      </c>
      <c r="B15" s="62"/>
      <c r="C15" s="63" t="s">
        <v>310</v>
      </c>
      <c r="D15" s="64">
        <v>472</v>
      </c>
    </row>
    <row r="16">
      <c r="A16" s="61" t="s">
        <v>44</v>
      </c>
      <c r="B16" s="62"/>
      <c r="C16" s="63" t="s">
        <v>307</v>
      </c>
      <c r="D16" s="64">
        <v>0.14999999999999999</v>
      </c>
    </row>
    <row r="17">
      <c r="A17" s="61" t="s">
        <v>44</v>
      </c>
      <c r="B17" s="62"/>
      <c r="C17" s="65" t="s">
        <v>311</v>
      </c>
      <c r="D17" s="66">
        <v>70.799999999999997</v>
      </c>
    </row>
    <row r="18">
      <c r="A18" s="51" t="s">
        <v>304</v>
      </c>
      <c r="B18" s="58" t="s">
        <v>92</v>
      </c>
      <c r="C18" s="59" t="s">
        <v>312</v>
      </c>
      <c r="D18" s="60">
        <v>156.40000000000001</v>
      </c>
    </row>
    <row r="19">
      <c r="A19" s="61" t="s">
        <v>44</v>
      </c>
      <c r="B19" s="62"/>
      <c r="C19" s="63" t="s">
        <v>52</v>
      </c>
      <c r="D19" s="64"/>
    </row>
    <row r="20">
      <c r="A20" s="61" t="s">
        <v>44</v>
      </c>
      <c r="B20" s="62"/>
      <c r="C20" s="63" t="s">
        <v>310</v>
      </c>
      <c r="D20" s="64">
        <v>472</v>
      </c>
    </row>
    <row r="21">
      <c r="A21" s="61" t="s">
        <v>44</v>
      </c>
      <c r="B21" s="62"/>
      <c r="C21" s="63" t="s">
        <v>313</v>
      </c>
      <c r="D21" s="64">
        <v>0.10000000000000001</v>
      </c>
    </row>
    <row r="22">
      <c r="A22" s="61" t="s">
        <v>44</v>
      </c>
      <c r="B22" s="62"/>
      <c r="C22" s="63" t="s">
        <v>308</v>
      </c>
      <c r="D22" s="64">
        <v>47.200000000000003</v>
      </c>
    </row>
    <row r="23">
      <c r="A23" s="61" t="s">
        <v>44</v>
      </c>
      <c r="B23" s="62"/>
      <c r="C23" s="63" t="s">
        <v>314</v>
      </c>
      <c r="D23" s="64">
        <v>316</v>
      </c>
    </row>
    <row r="24">
      <c r="A24" s="61" t="s">
        <v>44</v>
      </c>
      <c r="B24" s="62"/>
      <c r="C24" s="63" t="s">
        <v>315</v>
      </c>
      <c r="D24" s="64">
        <v>0.20000000000000001</v>
      </c>
    </row>
    <row r="25">
      <c r="A25" s="61" t="s">
        <v>44</v>
      </c>
      <c r="B25" s="62"/>
      <c r="C25" s="63" t="s">
        <v>316</v>
      </c>
      <c r="D25" s="64">
        <v>63.200000000000003</v>
      </c>
    </row>
    <row r="26">
      <c r="A26" s="61" t="s">
        <v>44</v>
      </c>
      <c r="B26" s="62"/>
      <c r="C26" s="63" t="s">
        <v>317</v>
      </c>
      <c r="D26" s="64">
        <v>230</v>
      </c>
    </row>
    <row r="27">
      <c r="A27" s="61" t="s">
        <v>44</v>
      </c>
      <c r="B27" s="62"/>
      <c r="C27" s="63" t="s">
        <v>318</v>
      </c>
      <c r="D27" s="64">
        <v>46</v>
      </c>
    </row>
    <row r="28">
      <c r="A28" s="61" t="s">
        <v>44</v>
      </c>
      <c r="B28" s="62"/>
      <c r="C28" s="65" t="s">
        <v>319</v>
      </c>
      <c r="D28" s="66">
        <v>156.40000000000001</v>
      </c>
    </row>
    <row r="29">
      <c r="A29" s="51" t="s">
        <v>304</v>
      </c>
      <c r="B29" s="58" t="s">
        <v>153</v>
      </c>
      <c r="C29" s="59"/>
      <c r="D29" s="60">
        <v>0.32400000000000001</v>
      </c>
    </row>
    <row r="30">
      <c r="A30" s="61" t="s">
        <v>44</v>
      </c>
      <c r="B30" s="62"/>
      <c r="C30" s="63" t="s">
        <v>52</v>
      </c>
      <c r="D30" s="64"/>
    </row>
    <row r="31">
      <c r="A31" s="61" t="s">
        <v>44</v>
      </c>
      <c r="B31" s="62"/>
      <c r="C31" s="65" t="s">
        <v>320</v>
      </c>
      <c r="D31" s="66">
        <v>0.32400000000000001</v>
      </c>
    </row>
    <row r="32">
      <c r="A32" s="51" t="s">
        <v>304</v>
      </c>
      <c r="B32" s="58" t="s">
        <v>215</v>
      </c>
      <c r="C32" s="59" t="s">
        <v>321</v>
      </c>
      <c r="D32" s="60">
        <v>22.934000000000001</v>
      </c>
    </row>
    <row r="33">
      <c r="A33" s="61" t="s">
        <v>44</v>
      </c>
      <c r="B33" s="62"/>
      <c r="C33" s="63" t="s">
        <v>52</v>
      </c>
      <c r="D33" s="64"/>
    </row>
    <row r="34">
      <c r="A34" s="61" t="s">
        <v>44</v>
      </c>
      <c r="B34" s="62"/>
      <c r="C34" s="65" t="s">
        <v>322</v>
      </c>
      <c r="D34" s="66">
        <v>22.934000000000001</v>
      </c>
    </row>
    <row r="35">
      <c r="A35" s="51" t="s">
        <v>304</v>
      </c>
      <c r="B35" s="58" t="s">
        <v>293</v>
      </c>
      <c r="C35" s="59" t="s">
        <v>323</v>
      </c>
      <c r="D35" s="60">
        <v>8.4000000000000004</v>
      </c>
    </row>
    <row r="36">
      <c r="A36" s="61" t="s">
        <v>44</v>
      </c>
      <c r="B36" s="62"/>
      <c r="C36" s="65" t="s">
        <v>324</v>
      </c>
      <c r="D36" s="66">
        <v>8.4000000000000004</v>
      </c>
    </row>
    <row r="37">
      <c r="A37" s="51" t="s">
        <v>304</v>
      </c>
      <c r="B37" s="58" t="s">
        <v>122</v>
      </c>
      <c r="C37" s="59"/>
      <c r="D37" s="60">
        <v>2.524</v>
      </c>
    </row>
    <row r="38">
      <c r="A38" s="61" t="s">
        <v>44</v>
      </c>
      <c r="B38" s="62"/>
      <c r="C38" s="63" t="s">
        <v>52</v>
      </c>
      <c r="D38" s="64"/>
    </row>
    <row r="39">
      <c r="A39" s="61" t="s">
        <v>44</v>
      </c>
      <c r="B39" s="62"/>
      <c r="C39" s="63" t="s">
        <v>325</v>
      </c>
      <c r="D39" s="64">
        <v>2.7000000000000002</v>
      </c>
    </row>
    <row r="40">
      <c r="A40" s="61" t="s">
        <v>44</v>
      </c>
      <c r="B40" s="62"/>
      <c r="C40" s="63" t="s">
        <v>326</v>
      </c>
      <c r="D40" s="64">
        <v>0.17599999999999999</v>
      </c>
    </row>
    <row r="41">
      <c r="A41" s="61" t="s">
        <v>44</v>
      </c>
      <c r="B41" s="62"/>
      <c r="C41" s="65" t="s">
        <v>327</v>
      </c>
      <c r="D41" s="66">
        <v>2.524</v>
      </c>
    </row>
    <row r="42">
      <c r="A42" s="51" t="s">
        <v>304</v>
      </c>
      <c r="B42" s="58" t="s">
        <v>74</v>
      </c>
      <c r="C42" s="59" t="s">
        <v>328</v>
      </c>
      <c r="D42" s="60">
        <v>37.000999999999998</v>
      </c>
    </row>
    <row r="43">
      <c r="A43" s="61" t="s">
        <v>44</v>
      </c>
      <c r="B43" s="62"/>
      <c r="C43" s="63" t="s">
        <v>52</v>
      </c>
      <c r="D43" s="64"/>
    </row>
    <row r="44">
      <c r="A44" s="61" t="s">
        <v>44</v>
      </c>
      <c r="B44" s="62"/>
      <c r="C44" s="63" t="s">
        <v>306</v>
      </c>
      <c r="D44" s="64">
        <v>370.00700000000001</v>
      </c>
    </row>
    <row r="45">
      <c r="A45" s="61" t="s">
        <v>44</v>
      </c>
      <c r="B45" s="62"/>
      <c r="C45" s="63" t="s">
        <v>329</v>
      </c>
      <c r="D45" s="64">
        <v>0.10000000000000001</v>
      </c>
    </row>
    <row r="46">
      <c r="A46" s="61" t="s">
        <v>44</v>
      </c>
      <c r="B46" s="62"/>
      <c r="C46" s="65" t="s">
        <v>308</v>
      </c>
      <c r="D46" s="66">
        <v>37.000999999999998</v>
      </c>
    </row>
    <row r="47">
      <c r="A47" s="51" t="s">
        <v>304</v>
      </c>
      <c r="B47" s="58" t="s">
        <v>168</v>
      </c>
      <c r="C47" s="59"/>
      <c r="D47" s="60">
        <v>0.52000000000000002</v>
      </c>
    </row>
    <row r="48">
      <c r="A48" s="61" t="s">
        <v>44</v>
      </c>
      <c r="B48" s="62"/>
      <c r="C48" s="63" t="s">
        <v>52</v>
      </c>
      <c r="D48" s="64"/>
    </row>
    <row r="49">
      <c r="A49" s="61" t="s">
        <v>44</v>
      </c>
      <c r="B49" s="62"/>
      <c r="C49" s="65" t="s">
        <v>330</v>
      </c>
      <c r="D49" s="66">
        <v>0.52000000000000002</v>
      </c>
    </row>
    <row r="50">
      <c r="A50" s="51" t="s">
        <v>304</v>
      </c>
      <c r="B50" s="58" t="s">
        <v>202</v>
      </c>
      <c r="C50" s="59" t="s">
        <v>331</v>
      </c>
      <c r="D50" s="60">
        <v>238.52699999999999</v>
      </c>
    </row>
    <row r="51">
      <c r="A51" s="61" t="s">
        <v>44</v>
      </c>
      <c r="B51" s="62"/>
      <c r="C51" s="63" t="s">
        <v>52</v>
      </c>
      <c r="D51" s="64"/>
    </row>
    <row r="52">
      <c r="A52" s="61" t="s">
        <v>44</v>
      </c>
      <c r="B52" s="62"/>
      <c r="C52" s="65" t="s">
        <v>332</v>
      </c>
      <c r="D52" s="66">
        <v>238.52699999999999</v>
      </c>
    </row>
    <row r="53">
      <c r="A53" s="51" t="s">
        <v>304</v>
      </c>
      <c r="B53" s="58" t="s">
        <v>211</v>
      </c>
      <c r="C53" s="59" t="s">
        <v>333</v>
      </c>
      <c r="D53" s="60">
        <v>4</v>
      </c>
    </row>
    <row r="54">
      <c r="A54" s="61" t="s">
        <v>44</v>
      </c>
      <c r="B54" s="62"/>
      <c r="C54" s="63" t="s">
        <v>52</v>
      </c>
      <c r="D54" s="64"/>
    </row>
    <row r="55">
      <c r="A55" s="61" t="s">
        <v>44</v>
      </c>
      <c r="B55" s="62"/>
      <c r="C55" s="65" t="s">
        <v>151</v>
      </c>
      <c r="D55" s="66">
        <v>4</v>
      </c>
    </row>
    <row r="56">
      <c r="A56" s="51" t="s">
        <v>304</v>
      </c>
      <c r="B56" s="58" t="s">
        <v>78</v>
      </c>
      <c r="C56" s="59" t="s">
        <v>334</v>
      </c>
      <c r="D56" s="60">
        <v>6.1150000000000002</v>
      </c>
    </row>
    <row r="57">
      <c r="A57" s="61" t="s">
        <v>44</v>
      </c>
      <c r="B57" s="62"/>
      <c r="C57" s="63" t="s">
        <v>52</v>
      </c>
      <c r="D57" s="64"/>
    </row>
    <row r="58">
      <c r="A58" s="61" t="s">
        <v>44</v>
      </c>
      <c r="B58" s="62"/>
      <c r="C58" s="63" t="s">
        <v>335</v>
      </c>
      <c r="D58" s="64">
        <v>101.91800000000001</v>
      </c>
    </row>
    <row r="59">
      <c r="A59" s="61" t="s">
        <v>44</v>
      </c>
      <c r="B59" s="62"/>
      <c r="C59" s="63" t="s">
        <v>336</v>
      </c>
      <c r="D59" s="64">
        <v>0.059999999999999998</v>
      </c>
    </row>
    <row r="60">
      <c r="A60" s="61" t="s">
        <v>44</v>
      </c>
      <c r="B60" s="62"/>
      <c r="C60" s="65" t="s">
        <v>308</v>
      </c>
      <c r="D60" s="66">
        <v>6.1150000000000002</v>
      </c>
    </row>
    <row r="61">
      <c r="A61" s="51" t="s">
        <v>337</v>
      </c>
      <c r="B61" s="67" t="s">
        <v>338</v>
      </c>
      <c r="C61" s="59" t="s">
        <v>339</v>
      </c>
      <c r="D61" s="60">
        <v>6.3090000000000002</v>
      </c>
    </row>
    <row r="62">
      <c r="A62" s="61" t="s">
        <v>44</v>
      </c>
      <c r="B62" s="62"/>
      <c r="C62" s="63" t="s">
        <v>52</v>
      </c>
      <c r="D62" s="64"/>
    </row>
    <row r="63">
      <c r="A63" s="61" t="s">
        <v>44</v>
      </c>
      <c r="B63" s="62"/>
      <c r="C63" s="63" t="s">
        <v>340</v>
      </c>
      <c r="D63" s="64">
        <v>7.2000000000000002</v>
      </c>
    </row>
    <row r="64">
      <c r="A64" s="61" t="s">
        <v>44</v>
      </c>
      <c r="B64" s="62"/>
      <c r="C64" s="63" t="s">
        <v>341</v>
      </c>
      <c r="D64" s="64">
        <v>0.89100000000000001</v>
      </c>
    </row>
    <row r="65">
      <c r="A65" s="61" t="s">
        <v>44</v>
      </c>
      <c r="B65" s="62"/>
      <c r="C65" s="65" t="s">
        <v>327</v>
      </c>
      <c r="D65" s="66">
        <v>6.3090000000000002</v>
      </c>
    </row>
    <row r="66">
      <c r="A66" s="51" t="s">
        <v>304</v>
      </c>
      <c r="B66" s="58" t="s">
        <v>207</v>
      </c>
      <c r="C66" s="59" t="s">
        <v>342</v>
      </c>
      <c r="D66" s="60">
        <v>9</v>
      </c>
    </row>
    <row r="67">
      <c r="A67" s="61" t="s">
        <v>44</v>
      </c>
      <c r="B67" s="62"/>
      <c r="C67" s="63" t="s">
        <v>52</v>
      </c>
      <c r="D67" s="64"/>
    </row>
    <row r="68">
      <c r="A68" s="61" t="s">
        <v>44</v>
      </c>
      <c r="B68" s="62"/>
      <c r="C68" s="65" t="s">
        <v>258</v>
      </c>
      <c r="D68" s="66">
        <v>9</v>
      </c>
    </row>
    <row r="69">
      <c r="A69" s="51" t="s">
        <v>304</v>
      </c>
      <c r="B69" s="58" t="s">
        <v>289</v>
      </c>
      <c r="C69" s="59" t="s">
        <v>343</v>
      </c>
      <c r="D69" s="60">
        <v>3.5</v>
      </c>
    </row>
    <row r="70">
      <c r="A70" s="61" t="s">
        <v>44</v>
      </c>
      <c r="B70" s="62"/>
      <c r="C70" s="63" t="s">
        <v>52</v>
      </c>
      <c r="D70" s="64"/>
    </row>
    <row r="71">
      <c r="A71" s="61" t="s">
        <v>44</v>
      </c>
      <c r="B71" s="62"/>
      <c r="C71" s="65" t="s">
        <v>344</v>
      </c>
      <c r="D71" s="66">
        <v>3.5</v>
      </c>
    </row>
    <row r="72">
      <c r="A72" s="51" t="s">
        <v>304</v>
      </c>
      <c r="B72" s="58" t="s">
        <v>260</v>
      </c>
      <c r="C72" s="59" t="s">
        <v>345</v>
      </c>
      <c r="D72" s="60">
        <v>17.5</v>
      </c>
    </row>
    <row r="73">
      <c r="A73" s="61" t="s">
        <v>44</v>
      </c>
      <c r="B73" s="62"/>
      <c r="C73" s="63" t="s">
        <v>52</v>
      </c>
      <c r="D73" s="64"/>
    </row>
    <row r="74">
      <c r="A74" s="61" t="s">
        <v>44</v>
      </c>
      <c r="B74" s="62"/>
      <c r="C74" s="65" t="s">
        <v>346</v>
      </c>
      <c r="D74" s="66">
        <v>17.5</v>
      </c>
    </row>
    <row r="75">
      <c r="A75" s="51" t="s">
        <v>304</v>
      </c>
      <c r="B75" s="58" t="s">
        <v>82</v>
      </c>
      <c r="C75" s="59" t="s">
        <v>347</v>
      </c>
      <c r="D75" s="60">
        <v>78.242000000000004</v>
      </c>
    </row>
    <row r="76">
      <c r="A76" s="61" t="s">
        <v>44</v>
      </c>
      <c r="B76" s="62"/>
      <c r="C76" s="63" t="s">
        <v>52</v>
      </c>
      <c r="D76" s="64"/>
    </row>
    <row r="77">
      <c r="A77" s="61" t="s">
        <v>44</v>
      </c>
      <c r="B77" s="62"/>
      <c r="C77" s="65" t="s">
        <v>348</v>
      </c>
      <c r="D77" s="66">
        <v>78.242000000000004</v>
      </c>
    </row>
    <row r="78">
      <c r="A78" s="51" t="s">
        <v>304</v>
      </c>
      <c r="B78" s="58" t="s">
        <v>284</v>
      </c>
      <c r="C78" s="59" t="s">
        <v>349</v>
      </c>
      <c r="D78" s="60">
        <v>3</v>
      </c>
    </row>
    <row r="79">
      <c r="A79" s="61" t="s">
        <v>44</v>
      </c>
      <c r="B79" s="62"/>
      <c r="C79" s="63" t="s">
        <v>52</v>
      </c>
      <c r="D79" s="64"/>
    </row>
    <row r="80">
      <c r="A80" s="61" t="s">
        <v>44</v>
      </c>
      <c r="B80" s="62"/>
      <c r="C80" s="65" t="s">
        <v>350</v>
      </c>
      <c r="D80" s="66">
        <v>3</v>
      </c>
    </row>
    <row r="81">
      <c r="A81" s="51" t="s">
        <v>304</v>
      </c>
      <c r="B81" s="58" t="s">
        <v>102</v>
      </c>
      <c r="C81" s="59" t="s">
        <v>351</v>
      </c>
      <c r="D81" s="60">
        <v>11.134</v>
      </c>
    </row>
    <row r="82">
      <c r="A82" s="61" t="s">
        <v>44</v>
      </c>
      <c r="B82" s="62"/>
      <c r="C82" s="63" t="s">
        <v>52</v>
      </c>
      <c r="D82" s="64"/>
    </row>
    <row r="83">
      <c r="A83" s="61" t="s">
        <v>44</v>
      </c>
      <c r="B83" s="62"/>
      <c r="C83" s="63" t="s">
        <v>352</v>
      </c>
      <c r="D83" s="64">
        <v>6.7599999999999998</v>
      </c>
    </row>
    <row r="84">
      <c r="A84" s="61" t="s">
        <v>44</v>
      </c>
      <c r="B84" s="62"/>
      <c r="C84" s="63" t="s">
        <v>353</v>
      </c>
      <c r="D84" s="64">
        <v>3.5640000000000001</v>
      </c>
    </row>
    <row r="85">
      <c r="A85" s="61" t="s">
        <v>44</v>
      </c>
      <c r="B85" s="62"/>
      <c r="C85" s="63" t="s">
        <v>354</v>
      </c>
      <c r="D85" s="64">
        <v>0.81000000000000005</v>
      </c>
    </row>
    <row r="86">
      <c r="A86" s="61" t="s">
        <v>44</v>
      </c>
      <c r="B86" s="62"/>
      <c r="C86" s="65" t="s">
        <v>355</v>
      </c>
      <c r="D86" s="66">
        <v>11.134</v>
      </c>
    </row>
    <row r="87">
      <c r="A87" s="51" t="s">
        <v>304</v>
      </c>
      <c r="B87" s="58" t="s">
        <v>87</v>
      </c>
      <c r="C87" s="59" t="s">
        <v>356</v>
      </c>
      <c r="D87" s="60">
        <v>22.5</v>
      </c>
    </row>
    <row r="88">
      <c r="A88" s="61" t="s">
        <v>44</v>
      </c>
      <c r="B88" s="62"/>
      <c r="C88" s="63" t="s">
        <v>52</v>
      </c>
      <c r="D88" s="64"/>
    </row>
    <row r="89">
      <c r="A89" s="61" t="s">
        <v>44</v>
      </c>
      <c r="B89" s="62"/>
      <c r="C89" s="63" t="s">
        <v>357</v>
      </c>
      <c r="D89" s="64">
        <v>150</v>
      </c>
    </row>
    <row r="90">
      <c r="A90" s="61" t="s">
        <v>44</v>
      </c>
      <c r="B90" s="62"/>
      <c r="C90" s="63" t="s">
        <v>307</v>
      </c>
      <c r="D90" s="64">
        <v>0.14999999999999999</v>
      </c>
    </row>
    <row r="91">
      <c r="A91" s="61" t="s">
        <v>44</v>
      </c>
      <c r="B91" s="62"/>
      <c r="C91" s="65" t="s">
        <v>308</v>
      </c>
      <c r="D91" s="66">
        <v>22.5</v>
      </c>
    </row>
    <row r="92">
      <c r="A92" s="51" t="s">
        <v>337</v>
      </c>
      <c r="B92" s="67" t="s">
        <v>358</v>
      </c>
      <c r="C92" s="59" t="s">
        <v>359</v>
      </c>
      <c r="D92" s="60">
        <v>0.45000000000000001</v>
      </c>
    </row>
    <row r="93">
      <c r="A93" s="61" t="s">
        <v>44</v>
      </c>
      <c r="B93" s="62"/>
      <c r="C93" s="65" t="s">
        <v>360</v>
      </c>
      <c r="D93" s="66">
        <v>0.45000000000000001</v>
      </c>
    </row>
    <row r="94">
      <c r="A94" s="51" t="s">
        <v>304</v>
      </c>
      <c r="B94" s="58" t="s">
        <v>219</v>
      </c>
      <c r="C94" s="59" t="s">
        <v>361</v>
      </c>
      <c r="D94" s="60">
        <v>3</v>
      </c>
    </row>
    <row r="95">
      <c r="A95" s="61" t="s">
        <v>44</v>
      </c>
      <c r="B95" s="62"/>
      <c r="C95" s="63" t="s">
        <v>52</v>
      </c>
      <c r="D95" s="64"/>
    </row>
    <row r="96">
      <c r="A96" s="61" t="s">
        <v>44</v>
      </c>
      <c r="B96" s="68"/>
      <c r="C96" s="69" t="s">
        <v>350</v>
      </c>
      <c r="D96" s="70">
        <v>3</v>
      </c>
    </row>
  </sheetData>
  <mergeCells count="2">
    <mergeCell ref="C2:C3"/>
    <mergeCell ref="C4:D4"/>
  </mergeCells>
  <hyperlinks>
    <hyperlink ref="B7" location="'SO 132'!C4" display="SO 132"/>
    <hyperlink ref="B8" location="'SO 132'!E15" display="11313"/>
    <hyperlink ref="B13" location="'SO 132'!E11" display="11332"/>
    <hyperlink ref="B18" location="'SO 132'!E11" display="12373"/>
    <hyperlink ref="B29" location="'SO 132'!C99" display="451312"/>
    <hyperlink ref="B32" location="'SO 132'!C152" display="58261A"/>
    <hyperlink ref="B35" location="'SO 132'!E19" display="96617"/>
    <hyperlink ref="B37" location="'SO 132'!C74" display="17581"/>
    <hyperlink ref="B42" location="'SO 132'!E19" display="11334"/>
    <hyperlink ref="B47" location="'SO 132'!C111" display="45157"/>
    <hyperlink ref="B50" location="'SO 132'!C140" display="582611"/>
    <hyperlink ref="B53" location="'SO 132'!C148" display="582614"/>
    <hyperlink ref="B56" location="'SO 132'!E19" display="11347"/>
    <hyperlink ref="B66" location="'SO 132'!C144" display="582612"/>
    <hyperlink ref="B69" location="'SO 132'!E19" display="96616"/>
    <hyperlink ref="B72" location="'SO 132'!E19" display="915402"/>
    <hyperlink ref="B75" location="'SO 132'!E19" display="11351"/>
    <hyperlink ref="B78" location="'SO 132'!E19" display="96615"/>
    <hyperlink ref="B81" location="'SO 132'!E11" display="13273"/>
    <hyperlink ref="B87" location="'SO 132'!C46" display="12110"/>
    <hyperlink ref="B94" location="'SO 132'!C156" display="58261B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Ťupa Ondřej</dc:creator>
  <cp:lastModifiedBy>Ťupa Ondřej</cp:lastModifiedBy>
  <dcterms:created xsi:type="dcterms:W3CDTF">2024-02-19T08:51:35Z</dcterms:created>
  <dcterms:modified xsi:type="dcterms:W3CDTF">2024-02-19T08:51:36Z</dcterms:modified>
</cp:coreProperties>
</file>