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545" activeTab="0"/>
  </bookViews>
  <sheets>
    <sheet name="Cenová nabídka" sheetId="1" r:id="rId1"/>
  </sheets>
  <definedNames>
    <definedName name="_xlnm.Print_Area" localSheetId="0">'Cenová nabídka'!$A$1:$F$158</definedName>
  </definedNames>
  <calcPr fullCalcOnLoad="1"/>
</workbook>
</file>

<file path=xl/sharedStrings.xml><?xml version="1.0" encoding="utf-8"?>
<sst xmlns="http://schemas.openxmlformats.org/spreadsheetml/2006/main" count="140" uniqueCount="121">
  <si>
    <t>Správa a údržba silnic Pardubického kraje, příspěvková organizace kraje</t>
  </si>
  <si>
    <t xml:space="preserve">Provedení: FeZn, lisované, reflexní , třída R2  </t>
  </si>
  <si>
    <t>(včetně "C" profilů, kompletních objímek pro uchycení na sloupek a spojovacího materiálu)</t>
  </si>
  <si>
    <t>Dopravní značky - specifikace, rozměr:</t>
  </si>
  <si>
    <t>celkem ks</t>
  </si>
  <si>
    <t>Kč/ks</t>
  </si>
  <si>
    <t>celkem Kč</t>
  </si>
  <si>
    <t>Výstražné dopravní značky:</t>
  </si>
  <si>
    <t>A1a-A34                    t900mm</t>
  </si>
  <si>
    <t>A31a-A31c                400x1200mm</t>
  </si>
  <si>
    <t>A32a                         1200x150mm</t>
  </si>
  <si>
    <t>A32b                         1200x150mm</t>
  </si>
  <si>
    <t>Zákazové dopravní značky:</t>
  </si>
  <si>
    <t>B1-B34                     o700mm</t>
  </si>
  <si>
    <t>Příkazové dopravní značky:</t>
  </si>
  <si>
    <t>C1-C15                    o700mm</t>
  </si>
  <si>
    <t>Značky upravující přednost:</t>
  </si>
  <si>
    <t>P1                            t900mm</t>
  </si>
  <si>
    <t>P2-P3                       500x500mm</t>
  </si>
  <si>
    <t>P4                            t900mm</t>
  </si>
  <si>
    <t>P6                            stop700mm</t>
  </si>
  <si>
    <t>P7                            o700mm</t>
  </si>
  <si>
    <t>P8                            500x500mm</t>
  </si>
  <si>
    <t>Informativní dopravní značky jiné:</t>
  </si>
  <si>
    <t>IJ1 - IJ16                   500x700mm</t>
  </si>
  <si>
    <t>IJ4a                          500x500mm</t>
  </si>
  <si>
    <t>IJ4b                          o500mm</t>
  </si>
  <si>
    <t>Informativní značky zónové:</t>
  </si>
  <si>
    <t>IZ4a-IZ4d                    1000x500mm</t>
  </si>
  <si>
    <t>IZ4A-IZ4d                    1000x650mm</t>
  </si>
  <si>
    <t>IZ4a-IZ4d                    1200x500mm</t>
  </si>
  <si>
    <t>IZ4a-IZ4d                    1200x650mm</t>
  </si>
  <si>
    <t>IZ6a,b + IZ8a,b           1000x1500mm</t>
  </si>
  <si>
    <t>IZ5a,b                        1000x750mm</t>
  </si>
  <si>
    <t>Informativní značky provozní:</t>
  </si>
  <si>
    <t>IP1-IP10b                  500x500mm</t>
  </si>
  <si>
    <t xml:space="preserve">IP11a-IP13e               500x700mm </t>
  </si>
  <si>
    <t>IP14-IP32                  1000x1500mm</t>
  </si>
  <si>
    <t>IP30                          1000x1000mm</t>
  </si>
  <si>
    <t>Informativní  značky směrové:</t>
  </si>
  <si>
    <t>IS1-IS5 směrová tabule           1100(1350)x330mm</t>
  </si>
  <si>
    <t>IS1-IS5 směrová tabule           1300(1550)x330mm</t>
  </si>
  <si>
    <t>IS1-IS5 směrová tabule           1500(1750)x330mm</t>
  </si>
  <si>
    <t xml:space="preserve"> IS1-IS5 směrová tabule           1800(2050)x330mm</t>
  </si>
  <si>
    <t>IS1-IS5 směrová tabule           1100(1350)x500mm</t>
  </si>
  <si>
    <t>IS1-IS5 směrová tabule           1300(1550)x500mm</t>
  </si>
  <si>
    <t>IS1-IS5 směrová tabule           1500(1750)x500mm</t>
  </si>
  <si>
    <t>IS1-IS5 směrová tabule           1800(2050)x500mm</t>
  </si>
  <si>
    <t>IS11c                         700x200mm</t>
  </si>
  <si>
    <t xml:space="preserve">IS9c-IS11a                  1000x1500mm </t>
  </si>
  <si>
    <t>IS13-IS14                    1000x500mm</t>
  </si>
  <si>
    <t>IS15a                          700x300mm</t>
  </si>
  <si>
    <t>IS16b-IS17                   500x300mm</t>
  </si>
  <si>
    <t>IS19a-IS19d                 700(850)x200mm</t>
  </si>
  <si>
    <t xml:space="preserve">IS20                            500x700mm </t>
  </si>
  <si>
    <t>IS21a,b,c,d                  300x200mm</t>
  </si>
  <si>
    <t>velkoplošná - Zn panel  cena za 1 m2 (vč.objímek)</t>
  </si>
  <si>
    <t>velkoplošná - Zn lamela cena za 1 m2 (vč.lemů a zámků)</t>
  </si>
  <si>
    <t>Dodatkové tabulky:</t>
  </si>
  <si>
    <t xml:space="preserve">E1-E12c, E13               500x500mm  </t>
  </si>
  <si>
    <t>E2d                              500x700mm</t>
  </si>
  <si>
    <t>E2c                              700x500mm</t>
  </si>
  <si>
    <t>E3a-E16                        500x150mm</t>
  </si>
  <si>
    <t>E13                               500x300mm</t>
  </si>
  <si>
    <t>E8a-E8c                       150x500mm</t>
  </si>
  <si>
    <t>E7a-E7b                       500x300mm</t>
  </si>
  <si>
    <t>E11a-E11f                    1000x500mm</t>
  </si>
  <si>
    <t>Dopravní zařízení:</t>
  </si>
  <si>
    <t xml:space="preserve">Z3                                500x500mm        1.šipka </t>
  </si>
  <si>
    <t>Z3                               1500x500mm       3.šipky</t>
  </si>
  <si>
    <t>Z2                               1500x200mm</t>
  </si>
  <si>
    <t>Z4a,b,c,d,e                   250x1000mm</t>
  </si>
  <si>
    <t>Provedení: FeZn, lisované, reflexní na fluorescenčním pozadi, třída R 3/3</t>
  </si>
  <si>
    <t>A1a-34                         1000x1000/t900mm</t>
  </si>
  <si>
    <t>A31a-A31c                  700x1500/400x1200mm</t>
  </si>
  <si>
    <t>A32a                           1200x150/1341x250mm</t>
  </si>
  <si>
    <t>A32b                           1200x150/1457x250mm</t>
  </si>
  <si>
    <t>B1-B34,                    1000x1000/o700mm</t>
  </si>
  <si>
    <t>C1-C15                    1000x1000/o700mm</t>
  </si>
  <si>
    <t>P4                            t1250/t900mm</t>
  </si>
  <si>
    <t>P6                            stop900/stop700mm</t>
  </si>
  <si>
    <t>Informativní značky:</t>
  </si>
  <si>
    <t xml:space="preserve">IP 6                          750x750/500x500mm  </t>
  </si>
  <si>
    <t xml:space="preserve">IP 22                        1000 x 1500mm  </t>
  </si>
  <si>
    <t>Dopravní zařízení - specifikace, rozměr:</t>
  </si>
  <si>
    <t>dopravní zrcadlo            o1200mm</t>
  </si>
  <si>
    <t>dopravní zrcadlo            o900mm</t>
  </si>
  <si>
    <t>dopravní zrcadlo            800x1000mm</t>
  </si>
  <si>
    <t>dopravní zrcadlo            o1200 mm - antifrost</t>
  </si>
  <si>
    <t>dopravní zrcadlo            o900 mm - antifrost</t>
  </si>
  <si>
    <t>dopravní zrcadlo            800x1000 mm - antifrost</t>
  </si>
  <si>
    <t>směrovací deska Z4,plastová,oboustranná tř.2</t>
  </si>
  <si>
    <t>podstavec recyklovaný, velký, 28 kg</t>
  </si>
  <si>
    <t>podstavec recyklovaný, malý, 16 kg</t>
  </si>
  <si>
    <t>dopravní kužel v.500mm (reflexní)</t>
  </si>
  <si>
    <t>plastový maják neprosvětlený ,velký,o600mm (včetně ocelového rámečku)</t>
  </si>
  <si>
    <t>plastový maják neprosvětlený ,malý,o290mm (včetně ocelového majáku)</t>
  </si>
  <si>
    <t>baliseta (Z11 h)</t>
  </si>
  <si>
    <t>Příslušenství k DZ - specifikace, rozměr:</t>
  </si>
  <si>
    <t>FeZn sloupek o60mm, délka 3000mm</t>
  </si>
  <si>
    <t>FeZn sloupek o60mm, délka 3500mm</t>
  </si>
  <si>
    <t>FeZn sloupek o60mm, délka 4000mm</t>
  </si>
  <si>
    <t>víčko plastové pr.60mm</t>
  </si>
  <si>
    <t>sloupek FeZn,40/40,dl.1,5m,polep ref.,tř.1, 600mm</t>
  </si>
  <si>
    <t>sloupek FeZn,40/40,dl.2m,polep ref.,tř.1, 600mm</t>
  </si>
  <si>
    <t>sloupek FeZn,40/40,dl.2,5m,polep ref.,tř.1, 600mm</t>
  </si>
  <si>
    <t>objímka jednodílná, AL,kompletní,samostatná</t>
  </si>
  <si>
    <t>objímka AL, 40/40, kompletní</t>
  </si>
  <si>
    <t>patka AL,4 kotevní ,komplet s krytkami M14</t>
  </si>
  <si>
    <t>plastová krytka M14</t>
  </si>
  <si>
    <t>upínací páska Bandimex (12,7 mm)  balení 30 bm</t>
  </si>
  <si>
    <t>upínací páska Bandimex ( 16 mm) balení 30 bm</t>
  </si>
  <si>
    <t>upínací spony Bandimex (12,7 mm) balení 100 ks</t>
  </si>
  <si>
    <t>upínací spony Bandimex (16 mm) balení 100 ks</t>
  </si>
  <si>
    <t>upínací kleště Bandimex</t>
  </si>
  <si>
    <t xml:space="preserve">Nabídková cena bez DPH celkem </t>
  </si>
  <si>
    <t>Za správnost výpočtu cen jednotlivých značek a příslušenství a součtu celkové nabídkové ceny odpovídá uchazeč (nutná kontrola vzorců pro výpočet)</t>
  </si>
  <si>
    <t>Zpracování nabídkové ceny - Nákup svislých dopravních značek</t>
  </si>
  <si>
    <t>patka AL,4 kotevní ,komplet s krytkami M14,zaoblené provedení bez vnějších příčných žeber</t>
  </si>
  <si>
    <t>DPH (21 %)</t>
  </si>
  <si>
    <t xml:space="preserve">      Nabídková cena včetně DPH celkem 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</si>
</sst>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_K_č_-;\-* #,##0\ _K_č_-;_-* &quot;-&quot;\ _K_č_-;_-@_-"/>
    <numFmt numFmtId="177" formatCode="_-* #,##0.00\ _K_č_-;\-* #,##0.00\ _K_č_-;_-* &quot;-&quot;??\ _K_č_-;_-@_-"/>
    <numFmt numFmtId="178" formatCode="#,##0.00\ &quot;Kč&quot;"/>
  </numFmts>
  <fonts count="48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/>
    </border>
    <border>
      <left/>
      <right>
        <color indexed="63"/>
      </right>
      <top style="thin"/>
      <bottom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1" fontId="0" fillId="32" borderId="0" xfId="0" applyNumberFormat="1" applyFill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justify"/>
    </xf>
    <xf numFmtId="0" fontId="3" fillId="0" borderId="10" xfId="0" applyFont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33" borderId="13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/>
    </xf>
    <xf numFmtId="1" fontId="7" fillId="0" borderId="15" xfId="0" applyNumberFormat="1" applyFont="1" applyBorder="1" applyAlignment="1">
      <alignment horizontal="center"/>
    </xf>
    <xf numFmtId="1" fontId="7" fillId="34" borderId="15" xfId="0" applyNumberFormat="1" applyFont="1" applyFill="1" applyBorder="1" applyAlignment="1">
      <alignment/>
    </xf>
    <xf numFmtId="44" fontId="3" fillId="0" borderId="16" xfId="0" applyNumberFormat="1" applyFont="1" applyBorder="1" applyAlignment="1">
      <alignment/>
    </xf>
    <xf numFmtId="0" fontId="7" fillId="0" borderId="17" xfId="0" applyFont="1" applyBorder="1" applyAlignment="1">
      <alignment horizontal="left"/>
    </xf>
    <xf numFmtId="1" fontId="7" fillId="0" borderId="18" xfId="0" applyNumberFormat="1" applyFont="1" applyBorder="1" applyAlignment="1">
      <alignment horizontal="center"/>
    </xf>
    <xf numFmtId="1" fontId="7" fillId="34" borderId="18" xfId="0" applyNumberFormat="1" applyFont="1" applyFill="1" applyBorder="1" applyAlignment="1">
      <alignment/>
    </xf>
    <xf numFmtId="44" fontId="3" fillId="0" borderId="19" xfId="0" applyNumberFormat="1" applyFont="1" applyBorder="1" applyAlignment="1">
      <alignment/>
    </xf>
    <xf numFmtId="0" fontId="7" fillId="0" borderId="20" xfId="0" applyFont="1" applyBorder="1" applyAlignment="1">
      <alignment horizontal="left"/>
    </xf>
    <xf numFmtId="1" fontId="7" fillId="0" borderId="21" xfId="0" applyNumberFormat="1" applyFont="1" applyBorder="1" applyAlignment="1">
      <alignment horizontal="center"/>
    </xf>
    <xf numFmtId="1" fontId="7" fillId="34" borderId="21" xfId="0" applyNumberFormat="1" applyFont="1" applyFill="1" applyBorder="1" applyAlignment="1">
      <alignment/>
    </xf>
    <xf numFmtId="44" fontId="3" fillId="0" borderId="22" xfId="0" applyNumberFormat="1" applyFont="1" applyBorder="1" applyAlignment="1">
      <alignment/>
    </xf>
    <xf numFmtId="0" fontId="7" fillId="0" borderId="13" xfId="0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Fill="1" applyAlignment="1">
      <alignment/>
    </xf>
    <xf numFmtId="44" fontId="3" fillId="0" borderId="0" xfId="0" applyNumberFormat="1" applyFont="1" applyBorder="1" applyAlignment="1">
      <alignment/>
    </xf>
    <xf numFmtId="0" fontId="3" fillId="33" borderId="13" xfId="0" applyFont="1" applyFill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1" fontId="7" fillId="0" borderId="24" xfId="0" applyNumberFormat="1" applyFont="1" applyBorder="1" applyAlignment="1">
      <alignment horizontal="center"/>
    </xf>
    <xf numFmtId="1" fontId="7" fillId="34" borderId="24" xfId="0" applyNumberFormat="1" applyFont="1" applyFill="1" applyBorder="1" applyAlignment="1">
      <alignment/>
    </xf>
    <xf numFmtId="44" fontId="3" fillId="0" borderId="25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1" fontId="7" fillId="0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1" fontId="7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26" xfId="0" applyFont="1" applyBorder="1" applyAlignment="1">
      <alignment horizontal="left"/>
    </xf>
    <xf numFmtId="1" fontId="7" fillId="0" borderId="27" xfId="0" applyNumberFormat="1" applyFont="1" applyBorder="1" applyAlignment="1">
      <alignment horizontal="center"/>
    </xf>
    <xf numFmtId="44" fontId="3" fillId="0" borderId="18" xfId="0" applyNumberFormat="1" applyFont="1" applyBorder="1" applyAlignment="1">
      <alignment/>
    </xf>
    <xf numFmtId="0" fontId="7" fillId="0" borderId="28" xfId="0" applyFont="1" applyBorder="1" applyAlignment="1">
      <alignment horizontal="left"/>
    </xf>
    <xf numFmtId="1" fontId="7" fillId="0" borderId="29" xfId="0" applyNumberFormat="1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1" fontId="7" fillId="0" borderId="31" xfId="0" applyNumberFormat="1" applyFont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1" fontId="7" fillId="32" borderId="0" xfId="0" applyNumberFormat="1" applyFont="1" applyFill="1" applyBorder="1" applyAlignment="1">
      <alignment horizontal="right"/>
    </xf>
    <xf numFmtId="1" fontId="7" fillId="32" borderId="0" xfId="0" applyNumberFormat="1" applyFont="1" applyFill="1" applyAlignment="1">
      <alignment/>
    </xf>
    <xf numFmtId="0" fontId="3" fillId="32" borderId="0" xfId="0" applyFont="1" applyFill="1" applyAlignment="1">
      <alignment/>
    </xf>
    <xf numFmtId="0" fontId="3" fillId="33" borderId="32" xfId="0" applyFont="1" applyFill="1" applyBorder="1" applyAlignment="1">
      <alignment horizontal="left" vertical="center"/>
    </xf>
    <xf numFmtId="1" fontId="3" fillId="33" borderId="33" xfId="0" applyNumberFormat="1" applyFont="1" applyFill="1" applyBorder="1" applyAlignment="1">
      <alignment/>
    </xf>
    <xf numFmtId="1" fontId="3" fillId="34" borderId="34" xfId="0" applyNumberFormat="1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3" fillId="35" borderId="32" xfId="0" applyFont="1" applyFill="1" applyBorder="1" applyAlignment="1">
      <alignment horizontal="left" vertical="center"/>
    </xf>
    <xf numFmtId="1" fontId="3" fillId="0" borderId="27" xfId="0" applyNumberFormat="1" applyFont="1" applyBorder="1" applyAlignment="1">
      <alignment horizontal="center" vertical="center" wrapText="1"/>
    </xf>
    <xf numFmtId="1" fontId="7" fillId="34" borderId="15" xfId="0" applyNumberFormat="1" applyFont="1" applyFill="1" applyBorder="1" applyAlignment="1">
      <alignment/>
    </xf>
    <xf numFmtId="0" fontId="7" fillId="35" borderId="28" xfId="0" applyFont="1" applyFill="1" applyBorder="1" applyAlignment="1">
      <alignment horizontal="left"/>
    </xf>
    <xf numFmtId="1" fontId="7" fillId="0" borderId="0" xfId="0" applyNumberFormat="1" applyFont="1" applyAlignment="1">
      <alignment horizontal="center"/>
    </xf>
    <xf numFmtId="0" fontId="7" fillId="35" borderId="30" xfId="0" applyFont="1" applyFill="1" applyBorder="1" applyAlignment="1">
      <alignment horizontal="left"/>
    </xf>
    <xf numFmtId="1" fontId="7" fillId="0" borderId="35" xfId="0" applyNumberFormat="1" applyFont="1" applyBorder="1" applyAlignment="1">
      <alignment horizontal="center"/>
    </xf>
    <xf numFmtId="1" fontId="7" fillId="0" borderId="36" xfId="0" applyNumberFormat="1" applyFont="1" applyBorder="1" applyAlignment="1">
      <alignment horizontal="center"/>
    </xf>
    <xf numFmtId="44" fontId="7" fillId="35" borderId="10" xfId="0" applyNumberFormat="1" applyFont="1" applyFill="1" applyBorder="1" applyAlignment="1">
      <alignment horizontal="left"/>
    </xf>
    <xf numFmtId="1" fontId="7" fillId="0" borderId="37" xfId="0" applyNumberFormat="1" applyFont="1" applyBorder="1" applyAlignment="1">
      <alignment horizontal="center"/>
    </xf>
    <xf numFmtId="0" fontId="7" fillId="35" borderId="10" xfId="0" applyFont="1" applyFill="1" applyBorder="1" applyAlignment="1">
      <alignment horizontal="left"/>
    </xf>
    <xf numFmtId="0" fontId="7" fillId="35" borderId="14" xfId="0" applyFont="1" applyFill="1" applyBorder="1" applyAlignment="1">
      <alignment horizontal="left"/>
    </xf>
    <xf numFmtId="0" fontId="7" fillId="35" borderId="20" xfId="0" applyFont="1" applyFill="1" applyBorder="1" applyAlignment="1">
      <alignment horizontal="left"/>
    </xf>
    <xf numFmtId="0" fontId="7" fillId="35" borderId="26" xfId="0" applyFont="1" applyFill="1" applyBorder="1" applyAlignment="1">
      <alignment horizontal="left"/>
    </xf>
    <xf numFmtId="1" fontId="3" fillId="33" borderId="33" xfId="0" applyNumberFormat="1" applyFont="1" applyFill="1" applyBorder="1" applyAlignment="1">
      <alignment horizontal="center"/>
    </xf>
    <xf numFmtId="1" fontId="3" fillId="33" borderId="34" xfId="0" applyNumberFormat="1" applyFont="1" applyFill="1" applyBorder="1" applyAlignment="1">
      <alignment/>
    </xf>
    <xf numFmtId="0" fontId="7" fillId="17" borderId="17" xfId="0" applyFont="1" applyFill="1" applyBorder="1" applyAlignment="1">
      <alignment horizontal="left"/>
    </xf>
    <xf numFmtId="1" fontId="7" fillId="0" borderId="18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 wrapText="1"/>
    </xf>
    <xf numFmtId="1" fontId="7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Alignment="1">
      <alignment horizontal="center"/>
    </xf>
    <xf numFmtId="0" fontId="7" fillId="0" borderId="18" xfId="0" applyFont="1" applyBorder="1" applyAlignment="1">
      <alignment horizontal="left" wrapText="1"/>
    </xf>
    <xf numFmtId="0" fontId="47" fillId="0" borderId="0" xfId="0" applyFont="1" applyAlignment="1">
      <alignment horizontal="center" vertical="center" wrapText="1"/>
    </xf>
    <xf numFmtId="1" fontId="47" fillId="0" borderId="0" xfId="0" applyNumberFormat="1" applyFont="1" applyAlignment="1">
      <alignment horizontal="center" vertical="center" wrapText="1"/>
    </xf>
    <xf numFmtId="0" fontId="4" fillId="32" borderId="18" xfId="0" applyFont="1" applyFill="1" applyBorder="1" applyAlignment="1">
      <alignment horizontal="center"/>
    </xf>
    <xf numFmtId="1" fontId="4" fillId="32" borderId="18" xfId="0" applyNumberFormat="1" applyFont="1" applyFill="1" applyBorder="1" applyAlignment="1">
      <alignment horizontal="center"/>
    </xf>
    <xf numFmtId="44" fontId="4" fillId="32" borderId="18" xfId="0" applyNumberFormat="1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2571750</xdr:colOff>
      <xdr:row>1</xdr:row>
      <xdr:rowOff>962025</xdr:rowOff>
    </xdr:to>
    <xdr:pic>
      <xdr:nvPicPr>
        <xdr:cNvPr id="1" name="Picture 1" descr="SUS_pozitiv_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571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7"/>
  <sheetViews>
    <sheetView tabSelected="1" view="pageBreakPreview" zoomScaleSheetLayoutView="100" workbookViewId="0" topLeftCell="A118">
      <selection activeCell="D155" sqref="D155"/>
    </sheetView>
  </sheetViews>
  <sheetFormatPr defaultColWidth="9.140625" defaultRowHeight="12.75"/>
  <cols>
    <col min="1" max="1" width="52.140625" style="1" customWidth="1"/>
    <col min="2" max="2" width="25.00390625" style="2" customWidth="1"/>
    <col min="3" max="3" width="12.140625" style="2" bestFit="1" customWidth="1"/>
    <col min="4" max="4" width="30.28125" style="3" customWidth="1"/>
    <col min="5" max="5" width="33.00390625" style="0" customWidth="1"/>
    <col min="6" max="6" width="24.28125" style="0" customWidth="1"/>
  </cols>
  <sheetData>
    <row r="1" ht="15">
      <c r="A1" s="4" t="s">
        <v>0</v>
      </c>
    </row>
    <row r="2" ht="78.75" customHeight="1">
      <c r="A2" s="5"/>
    </row>
    <row r="3" ht="20.25">
      <c r="A3" s="6" t="s">
        <v>117</v>
      </c>
    </row>
    <row r="4" ht="20.25">
      <c r="A4" s="6"/>
    </row>
    <row r="5" spans="1:4" ht="15">
      <c r="A5" s="7" t="s">
        <v>1</v>
      </c>
      <c r="B5" s="8"/>
      <c r="C5" s="8"/>
      <c r="D5" s="9"/>
    </row>
    <row r="6" ht="15">
      <c r="A6" s="4" t="s">
        <v>2</v>
      </c>
    </row>
    <row r="7" spans="1:6" ht="15">
      <c r="A7" s="10"/>
      <c r="F7" s="11"/>
    </row>
    <row r="8" spans="1:4" ht="15" customHeight="1">
      <c r="A8" s="12" t="s">
        <v>3</v>
      </c>
      <c r="B8" s="13" t="s">
        <v>4</v>
      </c>
      <c r="C8" s="14" t="s">
        <v>5</v>
      </c>
      <c r="D8" s="15" t="s">
        <v>6</v>
      </c>
    </row>
    <row r="9" spans="1:4" ht="15" customHeight="1">
      <c r="A9" s="16"/>
      <c r="B9" s="17"/>
      <c r="C9" s="18"/>
      <c r="D9" s="19"/>
    </row>
    <row r="10" spans="1:4" ht="15" customHeight="1">
      <c r="A10" s="20" t="s">
        <v>7</v>
      </c>
      <c r="B10" s="17"/>
      <c r="C10" s="18"/>
      <c r="D10" s="19"/>
    </row>
    <row r="11" spans="1:4" ht="15">
      <c r="A11" s="21" t="s">
        <v>8</v>
      </c>
      <c r="B11" s="22">
        <v>120</v>
      </c>
      <c r="C11" s="23"/>
      <c r="D11" s="24">
        <f>B11*C11</f>
        <v>0</v>
      </c>
    </row>
    <row r="12" spans="1:4" ht="15">
      <c r="A12" s="25" t="s">
        <v>9</v>
      </c>
      <c r="B12" s="26">
        <v>20</v>
      </c>
      <c r="C12" s="27"/>
      <c r="D12" s="28">
        <f aca="true" t="shared" si="0" ref="D12:D33">B12*C12</f>
        <v>0</v>
      </c>
    </row>
    <row r="13" spans="1:4" ht="15">
      <c r="A13" s="25" t="s">
        <v>10</v>
      </c>
      <c r="B13" s="26">
        <v>3</v>
      </c>
      <c r="C13" s="27"/>
      <c r="D13" s="28">
        <f t="shared" si="0"/>
        <v>0</v>
      </c>
    </row>
    <row r="14" spans="1:4" ht="15">
      <c r="A14" s="29" t="s">
        <v>11</v>
      </c>
      <c r="B14" s="30">
        <v>3</v>
      </c>
      <c r="C14" s="31"/>
      <c r="D14" s="32">
        <f t="shared" si="0"/>
        <v>0</v>
      </c>
    </row>
    <row r="15" spans="1:4" ht="15">
      <c r="A15" s="33"/>
      <c r="B15" s="34"/>
      <c r="C15" s="35"/>
      <c r="D15" s="36"/>
    </row>
    <row r="16" spans="1:4" ht="15">
      <c r="A16" s="37" t="s">
        <v>12</v>
      </c>
      <c r="B16" s="38"/>
      <c r="C16" s="35"/>
      <c r="D16" s="36"/>
    </row>
    <row r="17" spans="1:4" ht="15">
      <c r="A17" s="39" t="s">
        <v>13</v>
      </c>
      <c r="B17" s="40">
        <v>140</v>
      </c>
      <c r="C17" s="41"/>
      <c r="D17" s="42">
        <f t="shared" si="0"/>
        <v>0</v>
      </c>
    </row>
    <row r="18" spans="1:4" ht="15">
      <c r="A18" s="43"/>
      <c r="B18" s="34"/>
      <c r="C18" s="44"/>
      <c r="D18" s="36"/>
    </row>
    <row r="19" spans="1:4" ht="15">
      <c r="A19" s="45" t="s">
        <v>14</v>
      </c>
      <c r="B19" s="38"/>
      <c r="C19" s="44"/>
      <c r="D19" s="36"/>
    </row>
    <row r="20" spans="1:4" ht="15">
      <c r="A20" s="39" t="s">
        <v>15</v>
      </c>
      <c r="B20" s="40">
        <v>20</v>
      </c>
      <c r="C20" s="41"/>
      <c r="D20" s="42">
        <f t="shared" si="0"/>
        <v>0</v>
      </c>
    </row>
    <row r="21" spans="1:4" ht="15">
      <c r="A21" s="33"/>
      <c r="B21" s="46"/>
      <c r="C21" s="35"/>
      <c r="D21" s="36"/>
    </row>
    <row r="22" spans="1:4" ht="15">
      <c r="A22" s="37" t="s">
        <v>16</v>
      </c>
      <c r="B22" s="47"/>
      <c r="C22" s="35"/>
      <c r="D22" s="36"/>
    </row>
    <row r="23" spans="1:4" ht="15">
      <c r="A23" s="21" t="s">
        <v>17</v>
      </c>
      <c r="B23" s="22">
        <v>25</v>
      </c>
      <c r="C23" s="23"/>
      <c r="D23" s="24">
        <f t="shared" si="0"/>
        <v>0</v>
      </c>
    </row>
    <row r="24" spans="1:4" ht="15">
      <c r="A24" s="25" t="s">
        <v>18</v>
      </c>
      <c r="B24" s="26">
        <v>120</v>
      </c>
      <c r="C24" s="27"/>
      <c r="D24" s="28">
        <f t="shared" si="0"/>
        <v>0</v>
      </c>
    </row>
    <row r="25" spans="1:4" ht="15">
      <c r="A25" s="25" t="s">
        <v>19</v>
      </c>
      <c r="B25" s="26">
        <v>50</v>
      </c>
      <c r="C25" s="27"/>
      <c r="D25" s="28">
        <f t="shared" si="0"/>
        <v>0</v>
      </c>
    </row>
    <row r="26" spans="1:4" ht="15">
      <c r="A26" s="25" t="s">
        <v>20</v>
      </c>
      <c r="B26" s="26">
        <v>13</v>
      </c>
      <c r="C26" s="27"/>
      <c r="D26" s="28">
        <f t="shared" si="0"/>
        <v>0</v>
      </c>
    </row>
    <row r="27" spans="1:4" ht="15">
      <c r="A27" s="25" t="s">
        <v>21</v>
      </c>
      <c r="B27" s="26">
        <v>10</v>
      </c>
      <c r="C27" s="27"/>
      <c r="D27" s="28">
        <f t="shared" si="0"/>
        <v>0</v>
      </c>
    </row>
    <row r="28" spans="1:4" ht="15">
      <c r="A28" s="29" t="s">
        <v>22</v>
      </c>
      <c r="B28" s="30">
        <v>3</v>
      </c>
      <c r="C28" s="31"/>
      <c r="D28" s="32">
        <f t="shared" si="0"/>
        <v>0</v>
      </c>
    </row>
    <row r="29" spans="1:4" ht="15">
      <c r="A29" s="33"/>
      <c r="B29" s="46"/>
      <c r="C29" s="35"/>
      <c r="D29" s="36"/>
    </row>
    <row r="30" spans="1:4" ht="15">
      <c r="A30" s="37" t="s">
        <v>23</v>
      </c>
      <c r="B30" s="46"/>
      <c r="C30" s="35"/>
      <c r="D30" s="36"/>
    </row>
    <row r="31" spans="1:5" ht="15">
      <c r="A31" s="21" t="s">
        <v>24</v>
      </c>
      <c r="B31" s="22">
        <v>5</v>
      </c>
      <c r="C31" s="23"/>
      <c r="D31" s="24">
        <f t="shared" si="0"/>
        <v>0</v>
      </c>
      <c r="E31" s="48"/>
    </row>
    <row r="32" spans="1:5" ht="15">
      <c r="A32" s="25" t="s">
        <v>25</v>
      </c>
      <c r="B32" s="26">
        <v>1</v>
      </c>
      <c r="C32" s="27"/>
      <c r="D32" s="28">
        <f t="shared" si="0"/>
        <v>0</v>
      </c>
      <c r="E32" s="48"/>
    </row>
    <row r="33" spans="1:5" ht="15">
      <c r="A33" s="29" t="s">
        <v>26</v>
      </c>
      <c r="B33" s="30">
        <v>2000</v>
      </c>
      <c r="C33" s="31"/>
      <c r="D33" s="32">
        <f t="shared" si="0"/>
        <v>0</v>
      </c>
      <c r="E33" s="48"/>
    </row>
    <row r="34" spans="1:4" ht="15">
      <c r="A34" s="33"/>
      <c r="B34" s="46"/>
      <c r="C34" s="35"/>
      <c r="D34" s="36"/>
    </row>
    <row r="35" spans="1:4" ht="15">
      <c r="A35" s="37" t="s">
        <v>27</v>
      </c>
      <c r="B35" s="47"/>
      <c r="C35" s="35"/>
      <c r="D35" s="36"/>
    </row>
    <row r="36" spans="1:4" ht="15">
      <c r="A36" s="25" t="s">
        <v>28</v>
      </c>
      <c r="B36" s="26">
        <v>35</v>
      </c>
      <c r="C36" s="27"/>
      <c r="D36" s="28">
        <f aca="true" t="shared" si="1" ref="D36:D41">B36*C36</f>
        <v>0</v>
      </c>
    </row>
    <row r="37" spans="1:4" ht="15">
      <c r="A37" s="25" t="s">
        <v>29</v>
      </c>
      <c r="B37" s="26">
        <v>3</v>
      </c>
      <c r="C37" s="27"/>
      <c r="D37" s="28">
        <f t="shared" si="1"/>
        <v>0</v>
      </c>
    </row>
    <row r="38" spans="1:4" ht="15">
      <c r="A38" s="25" t="s">
        <v>30</v>
      </c>
      <c r="B38" s="26">
        <v>1</v>
      </c>
      <c r="C38" s="27"/>
      <c r="D38" s="28">
        <f t="shared" si="1"/>
        <v>0</v>
      </c>
    </row>
    <row r="39" spans="1:4" ht="15">
      <c r="A39" s="25" t="s">
        <v>31</v>
      </c>
      <c r="B39" s="26">
        <v>1</v>
      </c>
      <c r="C39" s="27"/>
      <c r="D39" s="28">
        <f t="shared" si="1"/>
        <v>0</v>
      </c>
    </row>
    <row r="40" spans="1:5" ht="15">
      <c r="A40" s="25" t="s">
        <v>32</v>
      </c>
      <c r="B40" s="26">
        <v>1</v>
      </c>
      <c r="C40" s="27"/>
      <c r="D40" s="28">
        <f t="shared" si="1"/>
        <v>0</v>
      </c>
      <c r="E40" s="48"/>
    </row>
    <row r="41" spans="1:5" ht="15">
      <c r="A41" s="29" t="s">
        <v>33</v>
      </c>
      <c r="B41" s="30">
        <v>1</v>
      </c>
      <c r="C41" s="31"/>
      <c r="D41" s="32">
        <f t="shared" si="1"/>
        <v>0</v>
      </c>
      <c r="E41" s="48"/>
    </row>
    <row r="42" spans="1:4" ht="15">
      <c r="A42" s="33"/>
      <c r="B42" s="47"/>
      <c r="C42" s="35"/>
      <c r="D42" s="36"/>
    </row>
    <row r="43" spans="1:4" ht="15">
      <c r="A43" s="37" t="s">
        <v>34</v>
      </c>
      <c r="B43" s="47"/>
      <c r="C43" s="35"/>
      <c r="D43" s="36"/>
    </row>
    <row r="44" spans="1:4" ht="15">
      <c r="A44" s="21" t="s">
        <v>35</v>
      </c>
      <c r="B44" s="22">
        <v>25</v>
      </c>
      <c r="C44" s="23"/>
      <c r="D44" s="24">
        <f>B44*C44</f>
        <v>0</v>
      </c>
    </row>
    <row r="45" spans="1:4" ht="15">
      <c r="A45" s="25" t="s">
        <v>36</v>
      </c>
      <c r="B45" s="26">
        <v>3</v>
      </c>
      <c r="C45" s="27"/>
      <c r="D45" s="28">
        <f>B45*C45</f>
        <v>0</v>
      </c>
    </row>
    <row r="46" spans="1:4" ht="15">
      <c r="A46" s="25" t="s">
        <v>37</v>
      </c>
      <c r="B46" s="26">
        <v>20</v>
      </c>
      <c r="C46" s="27"/>
      <c r="D46" s="28">
        <f>B46*C46</f>
        <v>0</v>
      </c>
    </row>
    <row r="47" spans="1:5" ht="15">
      <c r="A47" s="29" t="s">
        <v>38</v>
      </c>
      <c r="B47" s="30">
        <v>1</v>
      </c>
      <c r="C47" s="31"/>
      <c r="D47" s="32">
        <f>B47*C47</f>
        <v>0</v>
      </c>
      <c r="E47" s="48"/>
    </row>
    <row r="48" spans="1:4" ht="15">
      <c r="A48" s="43"/>
      <c r="B48" s="46"/>
      <c r="C48" s="35"/>
      <c r="D48" s="19"/>
    </row>
    <row r="49" spans="1:4" ht="15">
      <c r="A49" s="4"/>
      <c r="B49" s="17"/>
      <c r="C49" s="35"/>
      <c r="D49" s="19"/>
    </row>
    <row r="50" spans="1:4" ht="15">
      <c r="A50" s="45" t="s">
        <v>39</v>
      </c>
      <c r="B50" s="47"/>
      <c r="C50" s="35"/>
      <c r="D50" s="19"/>
    </row>
    <row r="51" spans="1:4" ht="15">
      <c r="A51" s="49" t="s">
        <v>40</v>
      </c>
      <c r="B51" s="50">
        <v>30</v>
      </c>
      <c r="C51" s="27"/>
      <c r="D51" s="51">
        <f>B51*C51</f>
        <v>0</v>
      </c>
    </row>
    <row r="52" spans="1:4" ht="15">
      <c r="A52" s="52" t="s">
        <v>41</v>
      </c>
      <c r="B52" s="53">
        <v>5</v>
      </c>
      <c r="C52" s="27"/>
      <c r="D52" s="51">
        <f aca="true" t="shared" si="2" ref="D52:D68">B52*C52</f>
        <v>0</v>
      </c>
    </row>
    <row r="53" spans="1:5" ht="15">
      <c r="A53" s="52" t="s">
        <v>42</v>
      </c>
      <c r="B53" s="53">
        <v>3</v>
      </c>
      <c r="C53" s="27"/>
      <c r="D53" s="51">
        <f t="shared" si="2"/>
        <v>0</v>
      </c>
      <c r="E53" s="48"/>
    </row>
    <row r="54" spans="1:5" ht="15">
      <c r="A54" s="52" t="s">
        <v>43</v>
      </c>
      <c r="B54" s="53">
        <v>3</v>
      </c>
      <c r="C54" s="27"/>
      <c r="D54" s="51">
        <f t="shared" si="2"/>
        <v>0</v>
      </c>
      <c r="E54" s="48"/>
    </row>
    <row r="55" spans="1:4" ht="15">
      <c r="A55" s="52" t="s">
        <v>44</v>
      </c>
      <c r="B55" s="53">
        <v>3</v>
      </c>
      <c r="C55" s="27"/>
      <c r="D55" s="51">
        <f t="shared" si="2"/>
        <v>0</v>
      </c>
    </row>
    <row r="56" spans="1:4" ht="15">
      <c r="A56" s="52" t="s">
        <v>45</v>
      </c>
      <c r="B56" s="53">
        <v>3</v>
      </c>
      <c r="C56" s="27"/>
      <c r="D56" s="51">
        <f t="shared" si="2"/>
        <v>0</v>
      </c>
    </row>
    <row r="57" spans="1:5" ht="15">
      <c r="A57" s="52" t="s">
        <v>46</v>
      </c>
      <c r="B57" s="53">
        <v>3</v>
      </c>
      <c r="C57" s="27"/>
      <c r="D57" s="51">
        <f t="shared" si="2"/>
        <v>0</v>
      </c>
      <c r="E57" s="48"/>
    </row>
    <row r="58" spans="1:5" ht="15">
      <c r="A58" s="52" t="s">
        <v>47</v>
      </c>
      <c r="B58" s="53">
        <v>3</v>
      </c>
      <c r="C58" s="27"/>
      <c r="D58" s="51">
        <f t="shared" si="2"/>
        <v>0</v>
      </c>
      <c r="E58" s="48"/>
    </row>
    <row r="59" spans="1:4" ht="15">
      <c r="A59" s="52" t="s">
        <v>48</v>
      </c>
      <c r="B59" s="53">
        <v>5</v>
      </c>
      <c r="C59" s="27"/>
      <c r="D59" s="51">
        <f t="shared" si="2"/>
        <v>0</v>
      </c>
    </row>
    <row r="60" spans="1:4" ht="15">
      <c r="A60" s="52" t="s">
        <v>49</v>
      </c>
      <c r="B60" s="53">
        <v>5</v>
      </c>
      <c r="C60" s="27"/>
      <c r="D60" s="51">
        <f t="shared" si="2"/>
        <v>0</v>
      </c>
    </row>
    <row r="61" spans="1:4" ht="15">
      <c r="A61" s="52" t="s">
        <v>50</v>
      </c>
      <c r="B61" s="53">
        <v>5</v>
      </c>
      <c r="C61" s="27"/>
      <c r="D61" s="51">
        <f t="shared" si="2"/>
        <v>0</v>
      </c>
    </row>
    <row r="62" spans="1:4" ht="15">
      <c r="A62" s="52" t="s">
        <v>51</v>
      </c>
      <c r="B62" s="53">
        <v>3</v>
      </c>
      <c r="C62" s="27"/>
      <c r="D62" s="51">
        <f t="shared" si="2"/>
        <v>0</v>
      </c>
    </row>
    <row r="63" spans="1:4" ht="15">
      <c r="A63" s="52" t="s">
        <v>52</v>
      </c>
      <c r="B63" s="53">
        <v>3</v>
      </c>
      <c r="C63" s="27"/>
      <c r="D63" s="51">
        <f t="shared" si="2"/>
        <v>0</v>
      </c>
    </row>
    <row r="64" spans="1:4" ht="15">
      <c r="A64" s="52" t="s">
        <v>53</v>
      </c>
      <c r="B64" s="53">
        <v>3</v>
      </c>
      <c r="C64" s="27"/>
      <c r="D64" s="51">
        <f t="shared" si="2"/>
        <v>0</v>
      </c>
    </row>
    <row r="65" spans="1:5" ht="15">
      <c r="A65" s="52" t="s">
        <v>54</v>
      </c>
      <c r="B65" s="53">
        <v>1</v>
      </c>
      <c r="C65" s="27"/>
      <c r="D65" s="51">
        <f t="shared" si="2"/>
        <v>0</v>
      </c>
      <c r="E65" s="48"/>
    </row>
    <row r="66" spans="1:5" ht="15">
      <c r="A66" s="52" t="s">
        <v>55</v>
      </c>
      <c r="B66" s="53">
        <v>1</v>
      </c>
      <c r="C66" s="27"/>
      <c r="D66" s="51">
        <f t="shared" si="2"/>
        <v>0</v>
      </c>
      <c r="E66" s="48"/>
    </row>
    <row r="67" spans="1:5" ht="15">
      <c r="A67" s="52" t="s">
        <v>56</v>
      </c>
      <c r="B67" s="53">
        <v>9</v>
      </c>
      <c r="C67" s="27"/>
      <c r="D67" s="51">
        <f t="shared" si="2"/>
        <v>0</v>
      </c>
      <c r="E67" s="48"/>
    </row>
    <row r="68" spans="1:5" ht="15">
      <c r="A68" s="54" t="s">
        <v>57</v>
      </c>
      <c r="B68" s="55">
        <v>10</v>
      </c>
      <c r="C68" s="27"/>
      <c r="D68" s="51">
        <f t="shared" si="2"/>
        <v>0</v>
      </c>
      <c r="E68" s="48"/>
    </row>
    <row r="69" spans="1:4" ht="15">
      <c r="A69" s="33"/>
      <c r="B69" s="46"/>
      <c r="C69" s="35"/>
      <c r="D69" s="19"/>
    </row>
    <row r="70" spans="1:4" ht="15">
      <c r="A70" s="37" t="s">
        <v>58</v>
      </c>
      <c r="B70" s="47"/>
      <c r="C70" s="35"/>
      <c r="D70" s="19"/>
    </row>
    <row r="71" spans="1:4" ht="15">
      <c r="A71" s="21" t="s">
        <v>59</v>
      </c>
      <c r="B71" s="22">
        <v>130</v>
      </c>
      <c r="C71" s="23"/>
      <c r="D71" s="24">
        <f>B71*C71</f>
        <v>0</v>
      </c>
    </row>
    <row r="72" spans="1:4" ht="15">
      <c r="A72" s="25" t="s">
        <v>60</v>
      </c>
      <c r="B72" s="26">
        <v>3</v>
      </c>
      <c r="C72" s="27"/>
      <c r="D72" s="28">
        <f aca="true" t="shared" si="3" ref="D72:D78">B72*C72</f>
        <v>0</v>
      </c>
    </row>
    <row r="73" spans="1:4" ht="15">
      <c r="A73" s="25" t="s">
        <v>61</v>
      </c>
      <c r="B73" s="26">
        <v>3</v>
      </c>
      <c r="C73" s="27"/>
      <c r="D73" s="28">
        <f t="shared" si="3"/>
        <v>0</v>
      </c>
    </row>
    <row r="74" spans="1:4" ht="15">
      <c r="A74" s="25" t="s">
        <v>62</v>
      </c>
      <c r="B74" s="26">
        <v>130</v>
      </c>
      <c r="C74" s="27"/>
      <c r="D74" s="28">
        <f t="shared" si="3"/>
        <v>0</v>
      </c>
    </row>
    <row r="75" spans="1:4" ht="15">
      <c r="A75" s="25" t="s">
        <v>63</v>
      </c>
      <c r="B75" s="26">
        <v>2050</v>
      </c>
      <c r="C75" s="27"/>
      <c r="D75" s="28">
        <f t="shared" si="3"/>
        <v>0</v>
      </c>
    </row>
    <row r="76" spans="1:4" ht="15">
      <c r="A76" s="25" t="s">
        <v>64</v>
      </c>
      <c r="B76" s="26">
        <v>5</v>
      </c>
      <c r="C76" s="27"/>
      <c r="D76" s="28">
        <f t="shared" si="3"/>
        <v>0</v>
      </c>
    </row>
    <row r="77" spans="1:4" ht="15">
      <c r="A77" s="25" t="s">
        <v>65</v>
      </c>
      <c r="B77" s="26">
        <v>5</v>
      </c>
      <c r="C77" s="27"/>
      <c r="D77" s="28">
        <f t="shared" si="3"/>
        <v>0</v>
      </c>
    </row>
    <row r="78" spans="1:4" ht="15">
      <c r="A78" s="29" t="s">
        <v>66</v>
      </c>
      <c r="B78" s="30">
        <v>1</v>
      </c>
      <c r="C78" s="31"/>
      <c r="D78" s="32">
        <f t="shared" si="3"/>
        <v>0</v>
      </c>
    </row>
    <row r="79" spans="1:4" ht="15">
      <c r="A79" s="33"/>
      <c r="B79" s="46"/>
      <c r="C79" s="35"/>
      <c r="D79" s="19"/>
    </row>
    <row r="80" spans="1:4" ht="15">
      <c r="A80" s="37" t="s">
        <v>67</v>
      </c>
      <c r="B80" s="47"/>
      <c r="C80" s="35"/>
      <c r="D80" s="19"/>
    </row>
    <row r="81" spans="1:4" ht="15">
      <c r="A81" s="21" t="s">
        <v>68</v>
      </c>
      <c r="B81" s="22">
        <v>15</v>
      </c>
      <c r="C81" s="23"/>
      <c r="D81" s="24">
        <f>B81*C81</f>
        <v>0</v>
      </c>
    </row>
    <row r="82" spans="1:4" ht="15">
      <c r="A82" s="25" t="s">
        <v>69</v>
      </c>
      <c r="B82" s="26">
        <v>15</v>
      </c>
      <c r="C82" s="27"/>
      <c r="D82" s="28">
        <f>B82*C82</f>
        <v>0</v>
      </c>
    </row>
    <row r="83" spans="1:5" ht="15">
      <c r="A83" s="25" t="s">
        <v>70</v>
      </c>
      <c r="B83" s="26">
        <v>3</v>
      </c>
      <c r="C83" s="27"/>
      <c r="D83" s="28">
        <f>B83*C83</f>
        <v>0</v>
      </c>
      <c r="E83" s="48"/>
    </row>
    <row r="84" spans="1:5" ht="15">
      <c r="A84" s="56" t="s">
        <v>71</v>
      </c>
      <c r="B84" s="30">
        <v>3</v>
      </c>
      <c r="C84" s="31"/>
      <c r="D84" s="32">
        <f>B84*C84</f>
        <v>0</v>
      </c>
      <c r="E84" s="48"/>
    </row>
    <row r="85" spans="1:4" ht="15">
      <c r="A85" s="43"/>
      <c r="B85" s="46"/>
      <c r="C85" s="35"/>
      <c r="D85" s="19"/>
    </row>
    <row r="86" spans="1:4" ht="15">
      <c r="A86" s="43"/>
      <c r="B86" s="46"/>
      <c r="C86" s="35"/>
      <c r="D86" s="19"/>
    </row>
    <row r="87" spans="1:4" ht="15">
      <c r="A87" s="7" t="s">
        <v>72</v>
      </c>
      <c r="B87" s="57"/>
      <c r="C87" s="58"/>
      <c r="D87" s="59"/>
    </row>
    <row r="88" spans="1:4" ht="15">
      <c r="A88" s="4" t="s">
        <v>2</v>
      </c>
      <c r="B88" s="46"/>
      <c r="C88" s="35"/>
      <c r="D88" s="19"/>
    </row>
    <row r="89" spans="1:4" ht="15">
      <c r="A89" s="4"/>
      <c r="B89" s="46"/>
      <c r="C89" s="35"/>
      <c r="D89" s="19"/>
    </row>
    <row r="90" spans="1:4" ht="15">
      <c r="A90" s="60" t="s">
        <v>3</v>
      </c>
      <c r="B90" s="61" t="s">
        <v>4</v>
      </c>
      <c r="C90" s="62" t="s">
        <v>5</v>
      </c>
      <c r="D90" s="63" t="s">
        <v>6</v>
      </c>
    </row>
    <row r="91" spans="1:4" ht="15">
      <c r="A91" s="64" t="s">
        <v>7</v>
      </c>
      <c r="B91" s="65"/>
      <c r="C91" s="66"/>
      <c r="D91" s="28"/>
    </row>
    <row r="92" spans="1:4" ht="15">
      <c r="A92" s="67" t="s">
        <v>73</v>
      </c>
      <c r="B92" s="68">
        <v>5</v>
      </c>
      <c r="C92" s="27"/>
      <c r="D92" s="28">
        <f>B96*C92</f>
        <v>0</v>
      </c>
    </row>
    <row r="93" spans="1:4" ht="15">
      <c r="A93" s="67" t="s">
        <v>74</v>
      </c>
      <c r="B93" s="53">
        <v>1</v>
      </c>
      <c r="C93" s="27"/>
      <c r="D93" s="28">
        <f>B93*C93</f>
        <v>0</v>
      </c>
    </row>
    <row r="94" spans="1:4" ht="15">
      <c r="A94" s="67" t="s">
        <v>75</v>
      </c>
      <c r="B94" s="53">
        <v>1</v>
      </c>
      <c r="C94" s="27"/>
      <c r="D94" s="28">
        <f>B94*C94</f>
        <v>0</v>
      </c>
    </row>
    <row r="95" spans="1:4" ht="15">
      <c r="A95" s="69" t="s">
        <v>76</v>
      </c>
      <c r="B95" s="70">
        <v>1</v>
      </c>
      <c r="C95" s="31"/>
      <c r="D95" s="28">
        <f>B95*C95</f>
        <v>0</v>
      </c>
    </row>
    <row r="96" spans="1:4" ht="15">
      <c r="A96" s="43"/>
      <c r="B96" s="71"/>
      <c r="C96" s="35"/>
      <c r="D96" s="19"/>
    </row>
    <row r="97" spans="1:4" ht="15">
      <c r="A97" s="4"/>
      <c r="B97" s="38"/>
      <c r="C97" s="35"/>
      <c r="D97" s="19"/>
    </row>
    <row r="98" spans="1:4" ht="15">
      <c r="A98" s="72" t="s">
        <v>77</v>
      </c>
      <c r="B98" s="73">
        <v>1</v>
      </c>
      <c r="C98" s="41"/>
      <c r="D98" s="42">
        <f>B98*C98</f>
        <v>0</v>
      </c>
    </row>
    <row r="99" spans="1:4" ht="15">
      <c r="A99" s="33"/>
      <c r="B99" s="34"/>
      <c r="C99" s="35"/>
      <c r="D99" s="19"/>
    </row>
    <row r="100" spans="1:4" ht="15">
      <c r="A100" s="37" t="s">
        <v>14</v>
      </c>
      <c r="B100" s="38"/>
      <c r="C100" s="35"/>
      <c r="D100" s="19"/>
    </row>
    <row r="101" spans="1:4" ht="15">
      <c r="A101" s="74" t="s">
        <v>78</v>
      </c>
      <c r="B101" s="73">
        <v>3</v>
      </c>
      <c r="C101" s="41"/>
      <c r="D101" s="42">
        <f>B101*C101</f>
        <v>0</v>
      </c>
    </row>
    <row r="102" spans="1:4" ht="15">
      <c r="A102" s="33"/>
      <c r="B102" s="34"/>
      <c r="C102" s="35"/>
      <c r="D102" s="19"/>
    </row>
    <row r="103" spans="1:4" ht="15">
      <c r="A103" s="37" t="s">
        <v>16</v>
      </c>
      <c r="B103" s="38"/>
      <c r="C103" s="35"/>
      <c r="D103" s="19"/>
    </row>
    <row r="104" spans="1:4" ht="15">
      <c r="A104" s="75" t="s">
        <v>79</v>
      </c>
      <c r="B104" s="22">
        <v>3</v>
      </c>
      <c r="C104" s="23"/>
      <c r="D104" s="24">
        <f>B104*C104</f>
        <v>0</v>
      </c>
    </row>
    <row r="105" spans="1:4" ht="15">
      <c r="A105" s="76" t="s">
        <v>80</v>
      </c>
      <c r="B105" s="30">
        <v>3</v>
      </c>
      <c r="C105" s="31"/>
      <c r="D105" s="24">
        <f>B105*C105</f>
        <v>0</v>
      </c>
    </row>
    <row r="106" spans="1:4" ht="15">
      <c r="A106" s="33"/>
      <c r="B106" s="34"/>
      <c r="C106" s="35"/>
      <c r="D106" s="19"/>
    </row>
    <row r="107" spans="1:4" ht="15">
      <c r="A107" s="37" t="s">
        <v>81</v>
      </c>
      <c r="B107" s="38"/>
      <c r="C107" s="35"/>
      <c r="D107" s="19"/>
    </row>
    <row r="108" spans="1:4" ht="15">
      <c r="A108" s="77" t="s">
        <v>82</v>
      </c>
      <c r="B108" s="50">
        <v>13</v>
      </c>
      <c r="C108" s="23"/>
      <c r="D108" s="24">
        <f>B108*C108</f>
        <v>0</v>
      </c>
    </row>
    <row r="109" spans="1:4" ht="15">
      <c r="A109" s="69" t="s">
        <v>83</v>
      </c>
      <c r="B109" s="55">
        <v>1</v>
      </c>
      <c r="C109" s="31"/>
      <c r="D109" s="24">
        <f>B109*C109</f>
        <v>0</v>
      </c>
    </row>
    <row r="110" spans="1:4" ht="15">
      <c r="A110" s="33"/>
      <c r="B110" s="34"/>
      <c r="C110" s="35"/>
      <c r="D110" s="19"/>
    </row>
    <row r="111" spans="1:4" ht="15">
      <c r="A111" s="37" t="s">
        <v>67</v>
      </c>
      <c r="B111" s="38"/>
      <c r="C111" s="35"/>
      <c r="D111" s="19"/>
    </row>
    <row r="112" spans="1:4" ht="15">
      <c r="A112" s="77" t="s">
        <v>68</v>
      </c>
      <c r="B112" s="50">
        <v>10</v>
      </c>
      <c r="C112" s="23"/>
      <c r="D112" s="24">
        <f>B112*C112</f>
        <v>0</v>
      </c>
    </row>
    <row r="113" spans="1:5" ht="15">
      <c r="A113" s="67" t="s">
        <v>69</v>
      </c>
      <c r="B113" s="53">
        <v>1</v>
      </c>
      <c r="C113" s="27"/>
      <c r="D113" s="24">
        <f>B113*C113</f>
        <v>0</v>
      </c>
      <c r="E113" s="48"/>
    </row>
    <row r="114" spans="1:5" ht="15">
      <c r="A114" s="67" t="s">
        <v>70</v>
      </c>
      <c r="B114" s="53">
        <v>1</v>
      </c>
      <c r="C114" s="27"/>
      <c r="D114" s="24">
        <f>B114*C114</f>
        <v>0</v>
      </c>
      <c r="E114" s="48"/>
    </row>
    <row r="115" spans="1:5" ht="15">
      <c r="A115" s="69" t="s">
        <v>71</v>
      </c>
      <c r="B115" s="55">
        <v>1</v>
      </c>
      <c r="C115" s="31"/>
      <c r="D115" s="42">
        <f>B115*C115</f>
        <v>0</v>
      </c>
      <c r="E115" s="48"/>
    </row>
    <row r="116" spans="1:4" ht="15">
      <c r="A116" s="43"/>
      <c r="B116" s="46"/>
      <c r="C116" s="35"/>
      <c r="D116" s="19"/>
    </row>
    <row r="117" spans="1:4" ht="15">
      <c r="A117" s="43"/>
      <c r="B117" s="46"/>
      <c r="C117" s="35"/>
      <c r="D117" s="19"/>
    </row>
    <row r="118" spans="1:4" ht="15">
      <c r="A118" s="60" t="s">
        <v>84</v>
      </c>
      <c r="B118" s="78" t="s">
        <v>4</v>
      </c>
      <c r="C118" s="79" t="s">
        <v>5</v>
      </c>
      <c r="D118" s="63" t="s">
        <v>6</v>
      </c>
    </row>
    <row r="119" spans="1:4" ht="15">
      <c r="A119" s="25" t="s">
        <v>85</v>
      </c>
      <c r="B119" s="26">
        <v>1</v>
      </c>
      <c r="C119" s="27"/>
      <c r="D119" s="28">
        <f>B119*C119</f>
        <v>0</v>
      </c>
    </row>
    <row r="120" spans="1:4" ht="15">
      <c r="A120" s="25" t="s">
        <v>86</v>
      </c>
      <c r="B120" s="26">
        <v>1</v>
      </c>
      <c r="C120" s="27"/>
      <c r="D120" s="28">
        <f aca="true" t="shared" si="4" ref="D120:D130">B120*C120</f>
        <v>0</v>
      </c>
    </row>
    <row r="121" spans="1:4" ht="15">
      <c r="A121" s="25" t="s">
        <v>87</v>
      </c>
      <c r="B121" s="26">
        <v>1</v>
      </c>
      <c r="C121" s="27"/>
      <c r="D121" s="28">
        <f t="shared" si="4"/>
        <v>0</v>
      </c>
    </row>
    <row r="122" spans="1:4" ht="15">
      <c r="A122" s="80" t="s">
        <v>88</v>
      </c>
      <c r="B122" s="26">
        <v>1</v>
      </c>
      <c r="C122" s="27"/>
      <c r="D122" s="28">
        <f t="shared" si="4"/>
        <v>0</v>
      </c>
    </row>
    <row r="123" spans="1:4" ht="15">
      <c r="A123" s="80" t="s">
        <v>89</v>
      </c>
      <c r="B123" s="26">
        <v>1</v>
      </c>
      <c r="C123" s="27"/>
      <c r="D123" s="28">
        <f t="shared" si="4"/>
        <v>0</v>
      </c>
    </row>
    <row r="124" spans="1:4" ht="15">
      <c r="A124" s="80" t="s">
        <v>90</v>
      </c>
      <c r="B124" s="26">
        <v>1</v>
      </c>
      <c r="C124" s="27"/>
      <c r="D124" s="28">
        <f t="shared" si="4"/>
        <v>0</v>
      </c>
    </row>
    <row r="125" spans="1:4" ht="15">
      <c r="A125" s="25" t="s">
        <v>91</v>
      </c>
      <c r="B125" s="26">
        <v>80</v>
      </c>
      <c r="C125" s="27"/>
      <c r="D125" s="28">
        <f t="shared" si="4"/>
        <v>0</v>
      </c>
    </row>
    <row r="126" spans="1:4" ht="15">
      <c r="A126" s="25" t="s">
        <v>92</v>
      </c>
      <c r="B126" s="26">
        <v>80</v>
      </c>
      <c r="C126" s="27"/>
      <c r="D126" s="28">
        <f t="shared" si="4"/>
        <v>0</v>
      </c>
    </row>
    <row r="127" spans="1:4" ht="15">
      <c r="A127" s="25" t="s">
        <v>93</v>
      </c>
      <c r="B127" s="26">
        <v>40</v>
      </c>
      <c r="C127" s="27"/>
      <c r="D127" s="28">
        <f t="shared" si="4"/>
        <v>0</v>
      </c>
    </row>
    <row r="128" spans="1:4" ht="15">
      <c r="A128" s="25" t="s">
        <v>94</v>
      </c>
      <c r="B128" s="81">
        <v>100</v>
      </c>
      <c r="C128" s="27"/>
      <c r="D128" s="28">
        <f t="shared" si="4"/>
        <v>0</v>
      </c>
    </row>
    <row r="129" spans="1:4" ht="29.25">
      <c r="A129" s="82" t="s">
        <v>95</v>
      </c>
      <c r="B129" s="81">
        <v>10</v>
      </c>
      <c r="C129" s="27"/>
      <c r="D129" s="28">
        <f t="shared" si="4"/>
        <v>0</v>
      </c>
    </row>
    <row r="130" spans="1:4" ht="29.25">
      <c r="A130" s="82" t="s">
        <v>96</v>
      </c>
      <c r="B130" s="81">
        <v>5</v>
      </c>
      <c r="C130" s="27"/>
      <c r="D130" s="28">
        <f t="shared" si="4"/>
        <v>0</v>
      </c>
    </row>
    <row r="131" spans="1:4" ht="15">
      <c r="A131" s="29" t="s">
        <v>97</v>
      </c>
      <c r="B131" s="83">
        <v>15</v>
      </c>
      <c r="C131" s="31"/>
      <c r="D131" s="32">
        <f>B131*C131</f>
        <v>0</v>
      </c>
    </row>
    <row r="132" spans="1:4" ht="15">
      <c r="A132" s="43"/>
      <c r="B132" s="17"/>
      <c r="C132" s="35"/>
      <c r="D132" s="19"/>
    </row>
    <row r="133" spans="1:4" ht="15">
      <c r="A133" s="43"/>
      <c r="B133" s="17"/>
      <c r="C133" s="35"/>
      <c r="D133" s="19"/>
    </row>
    <row r="134" spans="1:4" ht="15">
      <c r="A134" s="60" t="s">
        <v>98</v>
      </c>
      <c r="B134" s="61" t="s">
        <v>4</v>
      </c>
      <c r="C134" s="79" t="s">
        <v>5</v>
      </c>
      <c r="D134" s="63" t="s">
        <v>6</v>
      </c>
    </row>
    <row r="135" spans="1:4" ht="15">
      <c r="A135" s="84" t="s">
        <v>99</v>
      </c>
      <c r="B135" s="81">
        <v>1500</v>
      </c>
      <c r="C135" s="27"/>
      <c r="D135" s="51">
        <f>B135*C135</f>
        <v>0</v>
      </c>
    </row>
    <row r="136" spans="1:4" ht="15">
      <c r="A136" s="84" t="s">
        <v>100</v>
      </c>
      <c r="B136" s="81">
        <v>500</v>
      </c>
      <c r="C136" s="27"/>
      <c r="D136" s="51">
        <f>B136*C136</f>
        <v>0</v>
      </c>
    </row>
    <row r="137" spans="1:4" ht="15">
      <c r="A137" s="84" t="s">
        <v>101</v>
      </c>
      <c r="B137" s="81">
        <v>100</v>
      </c>
      <c r="C137" s="27"/>
      <c r="D137" s="51">
        <f aca="true" t="shared" si="5" ref="D137:D143">B137*C137</f>
        <v>0</v>
      </c>
    </row>
    <row r="138" spans="1:4" ht="15">
      <c r="A138" s="84" t="s">
        <v>102</v>
      </c>
      <c r="B138" s="81">
        <v>3000</v>
      </c>
      <c r="C138" s="27"/>
      <c r="D138" s="51">
        <f t="shared" si="5"/>
        <v>0</v>
      </c>
    </row>
    <row r="139" spans="1:4" ht="15">
      <c r="A139" s="84" t="s">
        <v>103</v>
      </c>
      <c r="B139" s="81">
        <v>75</v>
      </c>
      <c r="C139" s="27"/>
      <c r="D139" s="51">
        <f t="shared" si="5"/>
        <v>0</v>
      </c>
    </row>
    <row r="140" spans="1:4" ht="15">
      <c r="A140" s="84" t="s">
        <v>104</v>
      </c>
      <c r="B140" s="81">
        <v>45</v>
      </c>
      <c r="C140" s="27"/>
      <c r="D140" s="51">
        <f t="shared" si="5"/>
        <v>0</v>
      </c>
    </row>
    <row r="141" spans="1:4" ht="15">
      <c r="A141" s="84" t="s">
        <v>105</v>
      </c>
      <c r="B141" s="81">
        <v>5</v>
      </c>
      <c r="C141" s="27"/>
      <c r="D141" s="51">
        <f t="shared" si="5"/>
        <v>0</v>
      </c>
    </row>
    <row r="142" spans="1:4" ht="15">
      <c r="A142" s="84" t="s">
        <v>106</v>
      </c>
      <c r="B142" s="81">
        <v>3500</v>
      </c>
      <c r="C142" s="27"/>
      <c r="D142" s="51">
        <f t="shared" si="5"/>
        <v>0</v>
      </c>
    </row>
    <row r="143" spans="1:4" ht="15">
      <c r="A143" s="84" t="s">
        <v>107</v>
      </c>
      <c r="B143" s="81">
        <v>750</v>
      </c>
      <c r="C143" s="27"/>
      <c r="D143" s="51">
        <f t="shared" si="5"/>
        <v>0</v>
      </c>
    </row>
    <row r="144" spans="1:4" ht="17.25" customHeight="1">
      <c r="A144" s="84" t="s">
        <v>108</v>
      </c>
      <c r="B144" s="81">
        <v>250</v>
      </c>
      <c r="C144" s="27"/>
      <c r="D144" s="51">
        <f aca="true" t="shared" si="6" ref="D144:D151">B144*C144</f>
        <v>0</v>
      </c>
    </row>
    <row r="145" spans="1:4" ht="31.5" customHeight="1">
      <c r="A145" s="89" t="s">
        <v>118</v>
      </c>
      <c r="B145" s="81">
        <v>1900</v>
      </c>
      <c r="C145" s="27"/>
      <c r="D145" s="51">
        <f t="shared" si="6"/>
        <v>0</v>
      </c>
    </row>
    <row r="146" spans="1:4" ht="15">
      <c r="A146" s="84" t="s">
        <v>109</v>
      </c>
      <c r="B146" s="81">
        <v>125</v>
      </c>
      <c r="C146" s="27"/>
      <c r="D146" s="51">
        <f t="shared" si="6"/>
        <v>0</v>
      </c>
    </row>
    <row r="147" spans="1:4" ht="15">
      <c r="A147" s="85" t="s">
        <v>110</v>
      </c>
      <c r="B147" s="81">
        <v>8</v>
      </c>
      <c r="C147" s="27"/>
      <c r="D147" s="51">
        <f t="shared" si="6"/>
        <v>0</v>
      </c>
    </row>
    <row r="148" spans="1:4" ht="15">
      <c r="A148" s="85" t="s">
        <v>111</v>
      </c>
      <c r="B148" s="81">
        <v>8</v>
      </c>
      <c r="C148" s="27"/>
      <c r="D148" s="51">
        <f t="shared" si="6"/>
        <v>0</v>
      </c>
    </row>
    <row r="149" spans="1:4" ht="15">
      <c r="A149" s="85" t="s">
        <v>112</v>
      </c>
      <c r="B149" s="81">
        <v>10</v>
      </c>
      <c r="C149" s="27"/>
      <c r="D149" s="51">
        <f t="shared" si="6"/>
        <v>0</v>
      </c>
    </row>
    <row r="150" spans="1:4" ht="15">
      <c r="A150" s="86" t="s">
        <v>113</v>
      </c>
      <c r="B150" s="81">
        <v>10</v>
      </c>
      <c r="C150" s="27"/>
      <c r="D150" s="51">
        <f t="shared" si="6"/>
        <v>0</v>
      </c>
    </row>
    <row r="151" spans="1:4" ht="15">
      <c r="A151" s="86" t="s">
        <v>114</v>
      </c>
      <c r="B151" s="81">
        <v>1</v>
      </c>
      <c r="C151" s="27"/>
      <c r="D151" s="51">
        <f t="shared" si="6"/>
        <v>0</v>
      </c>
    </row>
    <row r="152" spans="1:2" ht="12.75">
      <c r="A152" s="87"/>
      <c r="B152" s="88"/>
    </row>
    <row r="154" spans="1:4" ht="15.75">
      <c r="A154" s="92" t="s">
        <v>115</v>
      </c>
      <c r="B154" s="93"/>
      <c r="C154" s="92"/>
      <c r="D154" s="94">
        <f>SUM(D11:D151)</f>
        <v>0</v>
      </c>
    </row>
    <row r="155" spans="1:4" ht="15.75">
      <c r="A155" s="92" t="s">
        <v>119</v>
      </c>
      <c r="B155" s="93"/>
      <c r="C155" s="92"/>
      <c r="D155" s="94">
        <f>0.21*D154</f>
        <v>0</v>
      </c>
    </row>
    <row r="156" spans="1:4" ht="15.75">
      <c r="A156" s="92" t="s">
        <v>120</v>
      </c>
      <c r="B156" s="93"/>
      <c r="C156" s="92"/>
      <c r="D156" s="94">
        <f>D154+D155</f>
        <v>0</v>
      </c>
    </row>
    <row r="157" spans="1:4" ht="36" customHeight="1">
      <c r="A157" s="90" t="s">
        <v>116</v>
      </c>
      <c r="B157" s="91"/>
      <c r="C157" s="90"/>
      <c r="D157" s="90"/>
    </row>
  </sheetData>
  <sheetProtection/>
  <mergeCells count="4">
    <mergeCell ref="A154:C154"/>
    <mergeCell ref="A157:D157"/>
    <mergeCell ref="A156:C156"/>
    <mergeCell ref="A155:C155"/>
  </mergeCells>
  <printOptions/>
  <pageMargins left="0.7874015748031497" right="0.7874015748031497" top="0.9842519685039371" bottom="0.9842519685039371" header="0.5118110236220472" footer="0.5118110236220472"/>
  <pageSetup fitToHeight="2" horizontalDpi="600" verticalDpi="600" orientation="portrait" paperSize="9" scale="62" r:id="rId2"/>
  <rowBreaks count="1" manualBreakCount="1">
    <brk id="84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 Blansko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Bažant</dc:creator>
  <cp:keywords/>
  <dc:description/>
  <cp:lastModifiedBy>Vašátková Lenka</cp:lastModifiedBy>
  <cp:lastPrinted>2024-06-06T08:47:07Z</cp:lastPrinted>
  <dcterms:created xsi:type="dcterms:W3CDTF">2003-11-19T06:12:13Z</dcterms:created>
  <dcterms:modified xsi:type="dcterms:W3CDTF">2024-06-14T14:12:36Z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85393A3A0933465AA58F36CF2E3F09DD</vt:lpwstr>
  </property>
  <property fmtid="{D5CDD505-2E9C-101B-9397-08002B2CF9AE}" pid="3" name="KSOProductBuildVer">
    <vt:lpwstr>1033-11.2.0.11225</vt:lpwstr>
  </property>
</Properties>
</file>